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edponcloud.sharepoint.com/teams/O365_EDPIR/Shared Documents/IR/2-Reporting/1-Results/2023/YE23/Operating Data/"/>
    </mc:Choice>
  </mc:AlternateContent>
  <xr:revisionPtr revIDLastSave="11" documentId="8_{8EB102A8-1352-4D5E-B82F-EB372DCD8CED}" xr6:coauthVersionLast="47" xr6:coauthVersionMax="47" xr10:uidLastSave="{6718718B-EE87-4DAC-9F19-DA3C7CCE12E2}"/>
  <bookViews>
    <workbookView xWindow="-110" yWindow="-110" windowWidth="19420" windowHeight="10420" xr2:uid="{B8B74CDF-8427-4502-8F8B-DA535AC3EEF3}"/>
  </bookViews>
  <sheets>
    <sheet name="EDP Operating Data Preview YE23"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1__123Graph_ACHART_1" hidden="1">[1]ago03!$F$10:$F$14</definedName>
    <definedName name="__10__123Graph_CCHART_1" hidden="1">#REF!</definedName>
    <definedName name="__11__123Graph_CCHART_8" hidden="1">[1]ago03!$M$146:$AN$146</definedName>
    <definedName name="__12__123Graph_LBL_ACHART_1" hidden="1">#REF!</definedName>
    <definedName name="__13__123Graph_LBL_ACHART_3" hidden="1">[1]ago03!$M$35:$M$47</definedName>
    <definedName name="__14__123Graph_LBL_ACHART_8" hidden="1">[1]ago03!$M$128:$AN$128</definedName>
    <definedName name="__15__123Graph_LBL_BCHART_8" hidden="1">[1]ago03!$M$137:$AN$137</definedName>
    <definedName name="__16__123Graph_LBL_CCHART_8" hidden="1">[1]ago03!$M$146:$AN$146</definedName>
    <definedName name="__17__123Graph_XCHART_1" hidden="1">[1]ago03!$C$10:$C$14</definedName>
    <definedName name="__18__123Graph_XCHART_3" hidden="1">[1]ago03!$L$35:$L$47</definedName>
    <definedName name="__19__123Graph_XCHART_4" hidden="1">#REF!</definedName>
    <definedName name="__2__123Graph_ACHART_3" hidden="1">[1]ago03!$M$35:$M$47</definedName>
    <definedName name="__20__123Graph_XCHART_5" hidden="1">#REF!</definedName>
    <definedName name="__21__123Graph_XCHART_6" hidden="1">#REF!</definedName>
    <definedName name="__22__123Graph_XCHART_7" hidden="1">#REF!</definedName>
    <definedName name="__23__123Graph_XCHART_8" hidden="1">[1]ago03!$M$121:$AN$121</definedName>
    <definedName name="__3__123Graph_ACHART_4" hidden="1">#REF!</definedName>
    <definedName name="__4__123Graph_ACHART_5" hidden="1">#REF!</definedName>
    <definedName name="__5__123Graph_ACHART_6" hidden="1">#REF!</definedName>
    <definedName name="__6__123Graph_ACHART_7" hidden="1">#REF!</definedName>
    <definedName name="__7__123Graph_ACHART_8" hidden="1">[1]ago03!$M$128:$AN$128</definedName>
    <definedName name="__8__123Graph_BCHART_1" hidden="1">#REF!</definedName>
    <definedName name="__9__123Graph_BCHART_8" hidden="1">[1]ago03!$M$137:$AN$137</definedName>
    <definedName name="__IntlFixup" hidden="1">TRUE</definedName>
    <definedName name="__IntlFixupTable" hidden="1">#REF!</definedName>
    <definedName name="__Q15" hidden="1">{#N/A,#N/A,FALSE,"Pag.01"}</definedName>
    <definedName name="_1__123Graph_ACHART_1" hidden="1">'[2]ResGeral-NOV01'!$F$10:$F$14</definedName>
    <definedName name="_10__123Graph_ACHART_4" hidden="1">#REF!</definedName>
    <definedName name="_10__123Graph_ACHART_7" hidden="1">#REF!</definedName>
    <definedName name="_10__123Graph_CCHART_1" hidden="1">#REF!</definedName>
    <definedName name="_100__123Graph_XCHART_8" hidden="1">[1]ago03!$M$121:$AN$121</definedName>
    <definedName name="_11__123Graph_ACHART_8" hidden="1">[1]ago03!$M$128:$AN$128</definedName>
    <definedName name="_11__123Graph_CCHART_8" hidden="1">'[3]Energia (98 - 00)'!$M$146:$AN$146</definedName>
    <definedName name="_12__123Graph_LBL_ACHART_1" hidden="1">#REF!</definedName>
    <definedName name="_13__123Graph_BCHART_1" hidden="1">#REF!</definedName>
    <definedName name="_13__123Graph_LBL_ACHART_3" hidden="1">'[2]ResGeral-NOV01'!$M$35:$M$47</definedName>
    <definedName name="_14__123Graph_BCHART_8" hidden="1">[1]ago03!$M$137:$AN$137</definedName>
    <definedName name="_14__123Graph_LBL_ACHART_8" hidden="1">'[3]Energia (98 - 00)'!$M$128:$AN$128</definedName>
    <definedName name="_15__123Graph_LBL_BCHART_8" hidden="1">'[3]Energia (98 - 00)'!$M$137:$AN$137</definedName>
    <definedName name="_16__123Graph_CCHART_1" hidden="1">#REF!</definedName>
    <definedName name="_16__123Graph_LBL_CCHART_8" hidden="1">'[3]Energia (98 - 00)'!$M$146:$AN$146</definedName>
    <definedName name="_17__123Graph_CCHART_8" hidden="1">[1]ago03!$M$146:$AN$146</definedName>
    <definedName name="_17__123Graph_XCHART_1" hidden="1">'[2]ResGeral-NOV01'!$C$10:$C$14</definedName>
    <definedName name="_18__123Graph_ACHART_5" hidden="1">#REF!</definedName>
    <definedName name="_18__123Graph_XCHART_3" hidden="1">'[2]ResGeral-NOV01'!$L$35:$L$47</definedName>
    <definedName name="_19__123Graph_ACHART_8" hidden="1">[1]ago03!$M$128:$AN$128</definedName>
    <definedName name="_19__123Graph_LBL_ACHART_1" hidden="1">#REF!</definedName>
    <definedName name="_19__123Graph_XCHART_4" hidden="1">#REF!</definedName>
    <definedName name="_2__123Graph_ACHART_3" hidden="1">'[2]ResGeral-NOV01'!$M$35:$M$47</definedName>
    <definedName name="_20__123Graph_LBL_ACHART_3" hidden="1">[1]ago03!$M$35:$M$47</definedName>
    <definedName name="_20__123Graph_XCHART_5" hidden="1">#REF!</definedName>
    <definedName name="_21__123Graph_LBL_ACHART_8" hidden="1">[1]ago03!$M$128:$AN$128</definedName>
    <definedName name="_21__123Graph_XCHART_6" hidden="1">#REF!</definedName>
    <definedName name="_22__123Graph_LBL_BCHART_8" hidden="1">[1]ago03!$M$137:$AN$137</definedName>
    <definedName name="_22__123Graph_XCHART_7" hidden="1">#REF!</definedName>
    <definedName name="_23__123Graph_LBL_CCHART_8" hidden="1">[1]ago03!$M$146:$AN$146</definedName>
    <definedName name="_23__123Graph_XCHART_8" hidden="1">'[3]Energia (98 - 00)'!$M$121:$AN$121</definedName>
    <definedName name="_24__123Graph_BCHART_8" hidden="1">[1]ago03!$M$137:$AN$137</definedName>
    <definedName name="_24__123Graph_XCHART_1" hidden="1">[1]ago03!$C$10:$C$14</definedName>
    <definedName name="_25__123Graph_XCHART_3" hidden="1">[1]ago03!$L$35:$L$47</definedName>
    <definedName name="_26__123Graph_ACHART_6" hidden="1">#REF!</definedName>
    <definedName name="_27__123Graph_XCHART_4" hidden="1">#REF!</definedName>
    <definedName name="_29__123Graph_CCHART_8" hidden="1">[1]ago03!$M$146:$AN$146</definedName>
    <definedName name="_29__123Graph_XCHART_5" hidden="1">#REF!</definedName>
    <definedName name="_3__123Graph_ACHART_4" hidden="1">#REF!</definedName>
    <definedName name="_31__123Graph_XCHART_6" hidden="1">#REF!</definedName>
    <definedName name="_33__123Graph_XCHART_7" hidden="1">#REF!</definedName>
    <definedName name="_34__123Graph_LBL_ACHART_3" hidden="1">[1]ago03!$M$35:$M$47</definedName>
    <definedName name="_34__123Graph_XCHART_8" hidden="1">[1]ago03!$M$121:$AN$121</definedName>
    <definedName name="_35__123Graph_ACHART_8" hidden="1">[1]ago03!$M$128:$AN$128</definedName>
    <definedName name="_35__123Graph_LBL_ACHART_8" hidden="1">[1]ago03!$M$128:$AN$128</definedName>
    <definedName name="_36__123Graph_LBL_BCHART_8" hidden="1">[1]ago03!$M$137:$AN$137</definedName>
    <definedName name="_37__123Graph_LBL_CCHART_8" hidden="1">[1]ago03!$M$146:$AN$146</definedName>
    <definedName name="_38__123Graph_XCHART_1" hidden="1">[1]ago03!$C$10:$C$14</definedName>
    <definedName name="_39__123Graph_XCHART_3" hidden="1">[1]ago03!$L$35:$L$47</definedName>
    <definedName name="_4__123Graph_ACHART_4" hidden="1">#REF!</definedName>
    <definedName name="_4__123Graph_ACHART_5" hidden="1">#REF!</definedName>
    <definedName name="_43__123Graph_BCHART_1" hidden="1">#REF!</definedName>
    <definedName name="_44__123Graph_BCHART_8" hidden="1">[1]ago03!$M$137:$AN$137</definedName>
    <definedName name="_5__123Graph_ACHART_6" hidden="1">#REF!</definedName>
    <definedName name="_52__123Graph_CCHART_1" hidden="1">#REF!</definedName>
    <definedName name="_53__123Graph_CCHART_8" hidden="1">[1]ago03!$M$146:$AN$146</definedName>
    <definedName name="_56__123Graph_XCHART_8" hidden="1">[1]ago03!$M$121:$AN$121</definedName>
    <definedName name="_6__123Graph_ACHART_5" hidden="1">#REF!</definedName>
    <definedName name="_6__123Graph_ACHART_7" hidden="1">#REF!</definedName>
    <definedName name="_61__123Graph_LBL_ACHART_1" hidden="1">#REF!</definedName>
    <definedName name="_62__123Graph_LBL_ACHART_3" hidden="1">[1]ago03!$M$35:$M$47</definedName>
    <definedName name="_63__123Graph_LBL_ACHART_8" hidden="1">[1]ago03!$M$128:$AN$128</definedName>
    <definedName name="_64__123Graph_LBL_BCHART_8" hidden="1">[1]ago03!$M$137:$AN$137</definedName>
    <definedName name="_65__123Graph_LBL_CCHART_8" hidden="1">[1]ago03!$M$146:$AN$146</definedName>
    <definedName name="_66__123Graph_XCHART_1" hidden="1">[1]ago03!$C$10:$C$14</definedName>
    <definedName name="_67__123Graph_XCHART_3" hidden="1">[1]ago03!$L$35:$L$47</definedName>
    <definedName name="_7__123Graph_ACHART_8" hidden="1">'[3]Energia (98 - 00)'!$M$128:$AN$128</definedName>
    <definedName name="_8__123Graph_ACHART_6" hidden="1">#REF!</definedName>
    <definedName name="_8__123Graph_BCHART_1" hidden="1">#REF!</definedName>
    <definedName name="_9__123Graph_BCHART_8" hidden="1">'[3]Energia (98 - 00)'!$M$137:$AN$137</definedName>
    <definedName name="_99__123Graph_XCHART_7"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1</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3</definedName>
    <definedName name="_AtRisk_SimSetting_StdRecalcWithoutRiskStaticPercentile" hidden="1">0.5</definedName>
    <definedName name="_bdm.454475390B5F416DBD075AABAB6646FA.edm" hidden="1">'[4]Output Valuation (2)'!$A:$IV</definedName>
    <definedName name="_bdm.8B1CAAFA8ED8437BBE5B91ADD20FFDD0.edm" hidden="1">#REF!</definedName>
    <definedName name="_bdm.F16AC5F91914495EA1905E4F60799DC1.edm" hidden="1">#REF!</definedName>
    <definedName name="_c" hidden="1">{#N/A,#N/A,FALSE,"Layout Cash Flow"}</definedName>
    <definedName name="_Fill" hidden="1">#REF!</definedName>
    <definedName name="_Key1" hidden="1">#REF!</definedName>
    <definedName name="_Key2" hidden="1">#REF!</definedName>
    <definedName name="_MatInverse_In" hidden="1">#REF!</definedName>
    <definedName name="_MatInverse_Out" hidden="1">#REF!</definedName>
    <definedName name="_Order1" hidden="1">255</definedName>
    <definedName name="_Order2" hidden="1">0</definedName>
    <definedName name="_P00comps1" hidden="1">#REF!</definedName>
    <definedName name="_P00comps2"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2_In1" hidden="1">#REF!</definedName>
    <definedName name="_Table2_In2" hidden="1">#REF!</definedName>
    <definedName name="_Table2_In3" hidden="1">#REF!</definedName>
    <definedName name="_Table2_In4" hidden="1">#REF!</definedName>
    <definedName name="_Table2_Out" hidden="1">#REF!</definedName>
    <definedName name="_tut1" hidden="1">{#N/A,#N/A,TRUE,"ProFormaProfit";#N/A,#N/A,TRUE,"ProFormaCash";#N/A,#N/A,TRUE,"Depreciation";#N/A,#N/A,TRUE,"Assets";#N/A,#N/A,TRUE,"Revenue";#N/A,#N/A,TRUE,"EstimatedPurchase"}</definedName>
    <definedName name="_YA1" hidden="1">{"'1996'!$A$1:$J$272"}</definedName>
    <definedName name="_ya2" hidden="1">{"'1996'!$A$1:$J$272"}</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hidden="1">Main.SAPF4Help()</definedName>
    <definedName name="aa" hidden="1">#REF!</definedName>
    <definedName name="aaa" hidden="1">#REF!</definedName>
    <definedName name="AAA_DOCTOPS" hidden="1">"AAA_SET"</definedName>
    <definedName name="AAA_duser" hidden="1">"OFF"</definedName>
    <definedName name="aaaa" hidden="1">#REF!</definedName>
    <definedName name="aaaaaaaaaaaaa" hidden="1">{#N/A,#N/A,TRUE,"MAIN FT TERM";#N/A,#N/A,TRUE,"MCI  FT TERM ";#N/A,#N/A,TRUE,"OC12 EQV"}</definedName>
    <definedName name="AAAAAAAAAAAAAAAAAAA" hidden="1">Main.SAPF4Help()</definedName>
    <definedName name="AAB_Addin5" hidden="1">"AAB_Description for addin 5,Description for addin 5,Description for addin 5,Description for addin 5,Description for addin 5,Description for addin 5"</definedName>
    <definedName name="abc" hidden="1">{#N/A,#N/A,FALSE,"Deckblatt";#N/A,#N/A,FALSE,"KABEL";#N/A,#N/A,FALSE,"MATERIAL";#N/A,#N/A,FALSE,"DBHK"}</definedName>
    <definedName name="anscount" hidden="1">3</definedName>
    <definedName name="AS2DocOpenMode" hidden="1">"AS2DocumentEdit"</definedName>
    <definedName name="asd" hidden="1">{#N/A,#N/A,FALSE,"summ";#N/A,#N/A,FALSE,"q1";#N/A,#N/A,FALSE,"summ_alt";#N/A,#N/A,FALSE,"stock_nozero";#N/A,#N/A,FALSE,"1995"}</definedName>
    <definedName name="asda" hidden="1">{"'Rekap 1'!$A$1:$E$18"}</definedName>
    <definedName name="asdad" hidden="1">{"'1996'!$A$1:$J$272"}</definedName>
    <definedName name="Attach3" hidden="1">{"Grant",#N/A,FALSE,"Grant";"GP Developer",#N/A,FALSE,"GP &amp; Dev Loans";"Operating Analysis",#N/A,FALSE,"Operations";"Tax Credit",#N/A,FALSE,"Tax Credits";"Tax Credit Analysis",#N/A,FALSE,"TC Analysis"}</definedName>
    <definedName name="ax" hidden="1">Main.SAPF4Help()</definedName>
    <definedName name="az" hidden="1">Main.SAPF4Help()</definedName>
    <definedName name="bbb" hidden="1">{#N/A,#N/A,TRUE,"MAIN FT TERM";#N/A,#N/A,TRUE,"MCI  FT TERM ";#N/A,#N/A,TRUE,"OC12 EQV"}</definedName>
    <definedName name="bbbb" hidden="1">{"'Rekap 1'!$A$1:$E$18"}</definedName>
    <definedName name="BEBASN" hidden="1">{"'1996'!$A$1:$J$272"}</definedName>
    <definedName name="bego" hidden="1">{"'Rekap 1'!$A$1:$E$18"}</definedName>
    <definedName name="blaa" hidden="1">Main.SAPF4Help()</definedName>
    <definedName name="BLPH1" hidden="1">'[5]Imput Data'!#REF!</definedName>
    <definedName name="BLPH4" hidden="1">#REF!</definedName>
    <definedName name="budiiiii" hidden="1">{"'1996'!$A$1:$J$272"}</definedName>
    <definedName name="bx" hidden="1">Main.SAPF4Help()</definedName>
    <definedName name="can" hidden="1">{"'Rekap 1'!$A$1:$E$18"}</definedName>
    <definedName name="candi" hidden="1">{"'1996'!$A$1:$J$272"}</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595EC34_opts" hidden="1">"1, 9, 1, False, 2, False, False, , 0, False, True, 1, 1"</definedName>
    <definedName name="cb_bChart9876793_opts" hidden="1">"1, 2, 1, False, 2, False, False, , 0, False, False, 2, 2"</definedName>
    <definedName name="cb_Chart_1_opts" hidden="1">"1, 6, 1, False, 2, False, False, , 0, False, True, 1, 2"</definedName>
    <definedName name="cb_Chart_10_opts" hidden="1">"1, 8, 1, False, 2, False, False, , 0, False, False, 2, 2"</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1, 1, False, 2, False, False, , 0, False, False, 2, 2"</definedName>
    <definedName name="cb_Chart_12_opts" hidden="1">"1, 8, 1, False, 2, False, False, , 0, False, False, 2, 2"</definedName>
    <definedName name="cb_Chart_13_opts" hidden="1">"1, 8, 1, False, 2, False, False, , 0, False, False, 2, 2"</definedName>
    <definedName name="cb_Chart_14_opts" hidden="1">"1, 8, 1, False, 2, False, False, , 0, False, False, 2, 2"</definedName>
    <definedName name="cb_Chart_15_opts" hidden="1">"2, 1, 2, True, 2, False, False, , 0, False, True, 1, 2"</definedName>
    <definedName name="cb_Chart_1501_opts" hidden="1">"1, 10, 1, False, 2, True, False, , 0, False, False, 2, 2"</definedName>
    <definedName name="cb_Chart_16_opts" hidden="1">"1, 8, 1, False, 2, False, False, , 0, False, False, 2, 2"</definedName>
    <definedName name="cb_Chart_1670_opts" hidden="1">"1, 5, 1, False, 2, True, False, , 0, False, False, 2, 1"</definedName>
    <definedName name="cb_Chart_17_opts" hidden="1">"1, 6, 1, False, 2, False, False, , 0, False, True, 2, 2"</definedName>
    <definedName name="cb_Chart_18_opts" hidden="1">"1, 9, 1, False, 2, False, False, , 0, False, False, 1, 1"</definedName>
    <definedName name="cb_Chart_19_opts" hidden="1">"1, 2, 1, False, 2, True, False, , 0, True, False, 2, 1"</definedName>
    <definedName name="cb_Chart_1opts1" hidden="1">"1, 9, 1, False, 2, False, True, , 1, False, True, 1,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 hidden="1">#REF!</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 hidden="1">#REF!</definedName>
    <definedName name="cb_Chart_26_opts" hidden="1">"1, 8, 1, False, 2, False, False, , 0, False, False, 2, 2"</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3, 1, False, 2, True, False, , 0, False, True, 2, 1"</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0_opts" hidden="1">"1, 1, 1, False, 2, False, False, , 0, False, False, 3, 2"</definedName>
    <definedName name="cb_Chart_41_opts" hidden="1">"1, 10, 1, False, 2, True, False, , 0, False, False, 2, 1"</definedName>
    <definedName name="cb_Chart_41499_opts" hidden="1">"1, 10, 1, False, 2, True, False, , 0, False, False, 2, 2"</definedName>
    <definedName name="cb_Chart_42_opts" hidden="1">"1, 3, 1, False, 2, True, False, , 0, False, True, 1, 2"</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48_opts" hidden="1">"2, 1, 2, True, 2, False, False, , 0, False, True, 1, 1"</definedName>
    <definedName name="cb_Chart_49_opts" hidden="1">"2, 1, 2, True, 2, False, False, , 0, False, True, 1, 1"</definedName>
    <definedName name="cb_Chart_5" hidden="1">[6]Scatter!#REF!</definedName>
    <definedName name="cb_Chart_5_opts" hidden="1">"1, 8, 1, False, 2, False, False, , 0, False, False, 1, 2"</definedName>
    <definedName name="cb_Chart_50_opts" hidden="1">"2, 1, 2, True, 2, False, False, , 0, False, True, 1, 1"</definedName>
    <definedName name="cb_Chart_51_opts" hidden="1">"1, 2, 1, False, 2, False, False, , 0, False, False, 2, 1"</definedName>
    <definedName name="cb_Chart_52_opts" hidden="1">"1, 2, 1, False, 2, False, False, , 0, False, False, 2, 1"</definedName>
    <definedName name="cb_Chart_52582_opts" hidden="1">"1, 1, 1, False, 2, False, False, , 0, False, False, 1, 2"</definedName>
    <definedName name="cb_Chart_53_opts" hidden="1">"1, 9, 1, False, 2, False, True, , 3, False, False, 1, 1"</definedName>
    <definedName name="cb_Chart_53437_opts" hidden="1">"1, 10, 1, False, 2, True, False, , 0, False, False, 2, 2"</definedName>
    <definedName name="cb_Chart_53482_opts" hidden="1">"1, 10, 1, False, 2, True, False, , 0, False, False, 2, 2"</definedName>
    <definedName name="cb_Chart_54_opts" hidden="1">"1, 2, 1, False, 2, False, False, , 0, False, False, 2, 1"</definedName>
    <definedName name="cb_Chart_5449_opts" hidden="1">"1, 1, 1, False, 2, False, False, , 0, False, False, 1, 1"</definedName>
    <definedName name="cb_Chart_55_opts" hidden="1">"1, 7, 1, False, 2, False, False, , 0, False, True, 2, 2"</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 hidden="1">#REF!</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6_opts" hidden="1">"1, 1, 1, False, 2, False, False, , 0, False, False, 1, 1"</definedName>
    <definedName name="cb_Chart_67711_opts" hidden="1">"1, 10, 1, False, 2, True, False, , 0, False, False, 2, 2"</definedName>
    <definedName name="cb_Chart_69605_opts" hidden="1">"1, 2, 1, False, 2, False, False, , 0, False, False, 2, 1"</definedName>
    <definedName name="cb_Chart_7" hidden="1">#REF!</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7, 1, False, 2, False, False, , 0, False, True, 2,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1, 1, False, 2, True, False, , 0, False, False, 1, 2"</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1, 1, False, 2, True, False, , 0, False, False, 1, 2"</definedName>
    <definedName name="cb_sChart_36498_opts" hidden="1">"1, 3, 1, False, 2, False, False, , 0, False, False, 1, 2"</definedName>
    <definedName name="cb_sChart_37450_opts" hidden="1">"1, 5, 1, False, 2, True, False, , 0, False, True, 2, 1"</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9, 1, False, 2, False, False, , 0, False, True, 2, 2"</definedName>
    <definedName name="cb_sChart_5449_opts" hidden="1">"1, 3, 1, False, 2, False, False, , 0, False, True, 2, 2"</definedName>
    <definedName name="cb_sChart_5723_opts" hidden="1">"1, 3, 1, False, 2, False, False, , 0, False, True, 2, 2"</definedName>
    <definedName name="cb_sChart_58046_opts" hidden="1">"1, 9, 1, False, 2, False, False, , 0, False, True, 2,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8, 1, False, 2, False, False, , 0, False, False, 2, 2"</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1, 1, False, 2, True, False, , 0, False, False, 1, 2"</definedName>
    <definedName name="cb_sChart_79140_opts" hidden="1">"1, 5, 1, False, 2, False, False, , 0, False, True, 2, 1"</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4, 1, False, 2, True, False, , 0, False, False, 1, 1"</definedName>
    <definedName name="cb_sChart_87236_opts" hidden="1">"1, 1, 1, False, 2, False, False, , 0, False, False, 1, 1"</definedName>
    <definedName name="cb_sChart_95047_opts" hidden="1">"1, 6, 1, False, 2, False, False, , 0, False, True, 2, 2"</definedName>
    <definedName name="cb_sChart_96286_opts" hidden="1">"1, 2, 1, False, 2, False, False, , 0, False, False, 2, 1"</definedName>
    <definedName name="cb_sChart105F0196_opts" hidden="1">"1, 2, 1, False, 2, False, False, , 1, False, False, 2, 1"</definedName>
    <definedName name="cb_sChart12D83A2_opts" hidden="1">"1, 1, 1, False, 2, False, False, , 0, False, True, 2, 2"</definedName>
    <definedName name="cb_sChart12D852C_opts" hidden="1">"1, 1, 1, False, 2, False, False, , 0, False, True, 2, 2"</definedName>
    <definedName name="cb_sChart12D89EB_opts" hidden="1">"1, 1, 1, False, 2, False, False, , 0, False, True, 2, 2"</definedName>
    <definedName name="cb_sChart12DAD51_opts" hidden="1">"1, 1, 1, False, 2, False, False, , 0, False, True, 2, 2"</definedName>
    <definedName name="cb_sChart12E7B7B_opts" hidden="1">"1, 1, 1, False, 2, True, False, , 0, False, True, 2, 2"</definedName>
    <definedName name="cb_sChart12E83C1_opts" hidden="1">"1, 1, 1, False, 2, False, False, , 0, False, True, 2, 1"</definedName>
    <definedName name="cb_sChart12E85B3_opts" hidden="1">"1, 1, 1, False, 2, False, False, , 0, False, True, 2, 2"</definedName>
    <definedName name="cb_sChart12E8C9E_opts" hidden="1">"1, 2, 1, False, 2, False, False, , 0, False, False, 2, 1"</definedName>
    <definedName name="cb_sChart12EA8E0_opts" hidden="1">"1, 1, 1, False, 2, True, False, , 0, False, False, 2, 2"</definedName>
    <definedName name="cb_sChart12EB078_opts" hidden="1">"1, 1, 1, False, 2, False, False, , 0, False, False, 2, 2"</definedName>
    <definedName name="cb_sChart12EBD15_opts" hidden="1">"1, 1, 1, False, 2, False, False, , 0, False, False, 2, 2"</definedName>
    <definedName name="cb_sChart12FE48A_opts" hidden="1">"1, 2, 1, False, 2, False, False, , 0, False, False, 2, 1"</definedName>
    <definedName name="cb_sChart12FE9EB_opts" hidden="1">"1, 1, 1, False, 2, False, False, , 0, False, False, 1, 2"</definedName>
    <definedName name="cb_sChart12FEDFD_opts" hidden="1">"1, 1, 1, False, 2, False, False, , 0, False, False, 1, 2"</definedName>
    <definedName name="cb_sChart12FF231_opts" hidden="1">"1, 1, 1, False, 2, False, False, , 0, False, False, 1, 2"</definedName>
    <definedName name="cb_sChart12FF8BF_opts" hidden="1">"1, 1, 1, False, 2, False, False, , 0, False, False, 1, 2"</definedName>
    <definedName name="cb_sChart12FF933_opts" hidden="1">"1, 3, 1, False, 2, False, False, , 0, False, False, 1, 2"</definedName>
    <definedName name="cb_sChart12FFC46_opts" hidden="1">"1, 1, 1, False, 2, False, False, , 0, False, False, 1, 2"</definedName>
    <definedName name="cb_sChart181DCCD8_opts" hidden="1">"1, 9, 1, False, 2, False, False, , 0, False, True, 1, 2"</definedName>
    <definedName name="cb_sChart181DCFF7_opts" hidden="1">"1, 3, 1, False, 2, True, False, , 0, True, True, 2, 1"</definedName>
    <definedName name="cb_sChart181DDD93_opts" hidden="1">"1, 3, 1, False, 2, True, False, , 0, True, True, 2, 1"</definedName>
    <definedName name="cb_sChart181DDEEE_opts" hidden="1">"1, 3, 1, False, 2, True, False, , 0, True, True, 2, 1"</definedName>
    <definedName name="cb_sChart181DE1C7_opts" hidden="1">"1, 10, 1, False, 2, True, False, , 0, False, True, 2, 1"</definedName>
    <definedName name="cb_sChart181E8791_opts" hidden="1">"2, 1, 2, True, 2, True, False, , 0, False, True, 1, 2"</definedName>
    <definedName name="cb_sChart181E96D9_opts" hidden="1">"1, 9, 1, False, 2, False, False, , 0, False, True, 1, 2"</definedName>
    <definedName name="cb_sChart1B7AB11_opts" hidden="1">"1, 7, 1, False, 2, False, False, , 0, False, True, 1, 1"</definedName>
    <definedName name="cb_sChart1B7ECF0_opts" hidden="1">"1, 9, 1, False, 2, False, False, , 0, False, False, 1, 1"</definedName>
    <definedName name="cb_sChart1B8AF1F_opts" hidden="1">"1, 9, 1, False, 2, False, True, , 0, False, False, 1, 1"</definedName>
    <definedName name="cb_sChart1B99DE1_opts" hidden="1">"1, 7, 1, False, 2, False, False, , 0, False, True, 1, 2"</definedName>
    <definedName name="cb_sChart1BA8AA_opts" hidden="1">"1, 1, 1, False, 2, False, False, , 0, False, False, 1, 2"</definedName>
    <definedName name="cb_sChart1BADD1_opts" hidden="1">"1, 1, 1, False, 2, False, False, , 0, False, False, 2, 2"</definedName>
    <definedName name="cb_sChart1CAAAF_opts" hidden="1">"1, 1, 1, False, 2, False, False, , 0, False, False, 3, 2"</definedName>
    <definedName name="cb_sChart1D05BD_opts" hidden="1">"1, 4, 1, False, 2, True, False, , 0, False, False, 2, 1"</definedName>
    <definedName name="cb_sChart1D0E49_opts" hidden="1">"1, 1, 1, False, 2, True, False, , 0, False, True, 2, 1"</definedName>
    <definedName name="cb_sChart1D0EF7_opts" hidden="1">"1, 5, 1, False, 2, True, False, , 0, False, True, 2, 1"</definedName>
    <definedName name="cb_sChart1D3AE8_opts" hidden="1">"1, 6, 1, False, 2, False, False, , 0, False, True, 2, 2"</definedName>
    <definedName name="cb_sChart1D3EEF_opts" hidden="1">"1, 7, 1, False, 2, False, False, , 0, False, True, 2, 2"</definedName>
    <definedName name="cb_sChart1D41EA_opts" hidden="1">"1, 8, 1, False, 2, False, False, , 0, False, False, 2, 2"</definedName>
    <definedName name="cb_sChart1D5891_opts" hidden="1">"1, 9, 1, False, 2, False, False, , 0, False, True, 2, 2"</definedName>
    <definedName name="cb_sChart1D9CE2_opts" hidden="1">"1, 10, 1, False, 2, True, False, , 0, False, False, 2, 2"</definedName>
    <definedName name="cb_sChart1DA03A_opts" hidden="1">"2, 1, 1, True, 3, False, False, , 0, False, True, 1, 2"</definedName>
    <definedName name="cb_sChart1DA590_opts" hidden="1">"2, 1, 1, True, 3, False, False, , 0, False, True, 2, 2"</definedName>
    <definedName name="cb_sChart1DBAAD_opts" hidden="1">"2, 1, 2, True, 2, False, False, , 0, False, True, 1, 2"</definedName>
    <definedName name="cb_sChart1DBB89_opts" hidden="1">"2, 1, 2, True, 2, False, False, , 0, False, True, 1, 1"</definedName>
    <definedName name="cb_sChart1DCA97_opts" hidden="1">"2, 1, 1, True, 2, False, False, , 0, False, True, 2, 1"</definedName>
    <definedName name="cb_sChart1DCCF1_opts" hidden="1">"2, 1, 1, True, 2, False, False, , 0, False, True, 1, 2"</definedName>
    <definedName name="cb_sChart1E1206_opts" hidden="1">"2, 1, 3, False, 2, False, False, , 0, False, True, 2, 2"</definedName>
    <definedName name="cb_sChart1E17F2_opts" hidden="1">"1, 9, 1, False, 2, False, False, , 0, False, True, 1, 1"</definedName>
    <definedName name="cb_sChart1E2D49_opts" hidden="1">"1, 10, 1, False, 2, True, False, , 0, False, False, 3, 2"</definedName>
    <definedName name="cb_sChart1E2DEB_opts" hidden="1">"1, 10, 1, False, 2, True, False, , 0, False, False, 2, 2"</definedName>
    <definedName name="cb_sChart1E3944_opts" hidden="1">"1, 10, 1, False, 2, True, False, , 0, False, False, 2, 2"</definedName>
    <definedName name="cb_sChart1E3BE4_opts" hidden="1">"1, 10, 1, False, 2, True, False, , 0, False, False, 2, 2"</definedName>
    <definedName name="cb_sChart1E3E3D_opts" hidden="1">"1, 10, 1, False, 2, True, False, , 0, False, False, 1, 2"</definedName>
    <definedName name="cb_sChart1E4314_opts" hidden="1">"1, 10, 1, False, 2, True, False, , 0, False, False, 2, 2"</definedName>
    <definedName name="cb_sChart1E4E56_opts" hidden="1">"1, 1, 1, False, 2, False, False, , 0, False, False, 2, 2"</definedName>
    <definedName name="cb_sChart1E5372_opts" hidden="1">"1, 1, 1, False, 2, True, False, , 0, False, True, 2, 2"</definedName>
    <definedName name="cb_sChart1E5975_opts" hidden="1">"2, 1, 2, True, 2, False, False, , 0, False, True, 1, 2"</definedName>
    <definedName name="cb_sChart1E5C43_opts" hidden="1">"2, 1, 2, True, 2, False, False, , 0, False, True, 2, 2"</definedName>
    <definedName name="cb_sChart1E5F4A_opts" hidden="1">"2, 1, 2, True, 2, False, False, , 0, False, True, 1, 2"</definedName>
    <definedName name="cb_sChart23F891A_opts" hidden="1">"1, 9, 1, False, 2, False, False, , 0, False, True, 1, 1"</definedName>
    <definedName name="cb_sChart24ED245_opts" hidden="1">"1, 9, 1, False, 2, False, False, , 0, False, True, 1, 1"</definedName>
    <definedName name="cb_sChart24ED930_opts" hidden="1">"1, 9, 1, False, 2, False, False, , 0, False, False, 1, 1"</definedName>
    <definedName name="cb_sChart26CA498_opts" hidden="1">"1, 9, 1, False, 2, False, False, , 0, False, False, 1, 1"</definedName>
    <definedName name="cb_sChart27D31D5_opts" hidden="1">"1, 9, 1, False, 2, False, False, , 0, False, True, 1, 1"</definedName>
    <definedName name="cb_sChart27D3990_opts" hidden="1">"1, 9, 1, False, 2, False, False, , 0, False, True, 1, 1"</definedName>
    <definedName name="cb_sChart2A64D8F_opts" hidden="1">"1, 8, 1, False, 2, False, False, , 0, False, True, 1, 1"</definedName>
    <definedName name="cb_sChart2A65748_opts" hidden="1">"1, 8, 1, False, 2, False, False, , 0, False, True, 1, 1"</definedName>
    <definedName name="cb_sChart2A667D4_opts" hidden="1">"1, 8, 1, False, 2, False, False, , 0, False, True, 1, 1"</definedName>
    <definedName name="cb_sChart2A66D9D_opts" hidden="1">"1, 8, 1, False, 2, False, False, , 0, False, True, 1, 1"</definedName>
    <definedName name="cb_sChart2A67124_opts" hidden="1">"2, 1, 3, False, 2, False, False, , 0, False, True, 1, 1"</definedName>
    <definedName name="cb_sChart2A673A1_opts" hidden="1">"1, 8, 1, False, 2, False, False, , 0, False, True, 1, 1"</definedName>
    <definedName name="cb_sChart2A67A0C_opts" hidden="1">"1, 8, 1, False, 2, False, False, , 0, False, True, 1, 1"</definedName>
    <definedName name="cb_sChart2A68670_opts" hidden="1">"1, 8, 1, False, 2, False, False, , 0, False, True, 1, 1"</definedName>
    <definedName name="cb_sChart2A6C43D_opts" hidden="1">"1, 9, 1, False, 2, False, False, , 0, False, True, 1, 1"</definedName>
    <definedName name="cb_sChart2A74E8A_opts" hidden="1">"1, 9, 1, False, 2, False, False, , 0, False, True, 1, 1"</definedName>
    <definedName name="cb_sChart2A76BA8_opts" hidden="1">"1, 9, 1, False, 2, False, False, , 0, False, True, 1, 1"</definedName>
    <definedName name="cb_sChart2D6F93B_opts" hidden="1">"1, 9, 1, False, 2, False, False, , 0, False, True, 1, 1"</definedName>
    <definedName name="cb_sChart2D714FE_opts" hidden="1">"1, 9, 1, False, 2, False, False, , 0, False, True, 1, 2"</definedName>
    <definedName name="cb_sChart2D737E5_opts" hidden="1">"1, 9, 1, False, 2, False, False, , 0, False, False, 1, 2"</definedName>
    <definedName name="cb_sChart2D73A28_opts" hidden="1">"1, 9, 1, False, 2, False, False, , 0, False, True, 1, 1"</definedName>
    <definedName name="cb_sChart2D759D9_opts" hidden="1">"1, 10, 1, False, 2, False, False, , 0, False, False, 1, 2"</definedName>
    <definedName name="cb_sChart2D76823_opts" hidden="1">"1, 9, 1, False, 2, False, False, , 0, False, True, 1, 2"</definedName>
    <definedName name="cb_sChart2D76BFA_opts" hidden="1">"1, 9, 1, False, 2, False, False, , 0, False, True, 1, 2"</definedName>
    <definedName name="cb_sChart2D9FB96_opts" hidden="1">"1, 9, 1, False, 2, False, False, , 0, False, True, 1, 2"</definedName>
    <definedName name="cb_sChart2D9FE6F_opts" hidden="1">"1, 9, 1, False, 2, False, False, , 0, False, True, 1, 2"</definedName>
    <definedName name="cb_sChart2DA6F48_opts" hidden="1">"1, 9, 1, False, 2, False, False, , 0, False, True, 1, 2"</definedName>
    <definedName name="cb_sChart2DAB5B8_opts" hidden="1">"1, 7, 1, False, 2, False, False, , 0, False, True, 1, 1"</definedName>
    <definedName name="cb_sChart2DAC2D5_opts" hidden="1">"1, 7, 1, False, 2, False, False, , 0, False, True, 1, 1"</definedName>
    <definedName name="cb_sChart2DADDDE_opts" hidden="1">"1, 7, 1, False, 2, False, False, , 0, False, False, 1, 1"</definedName>
    <definedName name="cb_sChart2DADE5D_opts" hidden="1">"1, 7, 1, False, 2, False, False, , 0, False, True, 1, 1"</definedName>
    <definedName name="cb_sChart2DAF358_opts" hidden="1">"1, 7, 1, False, 2, False, False, , 0, False, True, 1, 1"</definedName>
    <definedName name="cb_sChart2DB05D6_opts" hidden="1">"1, 7, 1, False, 2, False, False, , 0, False, True, 1, 1"</definedName>
    <definedName name="cb_sChart2DBCB46_opts" hidden="1">"1, 7, 1, False, 2, False, False, , 0, False, True, 1, 1"</definedName>
    <definedName name="cb_sChart2E6278B_opts" hidden="1">"1, 9, 1, False, 2, False, False, , 0, False, True, 1, 1"</definedName>
    <definedName name="cb_sChart2EB0678_opts" hidden="1">"1, 1, 1, False, 2, True, False, , 0, False, True, 2, 2"</definedName>
    <definedName name="cb_sChart2F3EBCE_opts" hidden="1">"2, 1, 1, False, 2, False, False, , 0, False, True, 2, 2"</definedName>
    <definedName name="cb_sChart2F3F63F_opts" hidden="1">"1, 5, 1, False, 2, True, False, , 0, False, False, 1, 1"</definedName>
    <definedName name="cb_sChart2F3F90D_opts" hidden="1">"1, 5, 1, False, 2, True, False, , 0, False, False, 2, 2"</definedName>
    <definedName name="cb_sChart2F46DBE_opts" hidden="1">"2, 1, 1, True, 2, False, False, , 0, False, True, 1, 2"</definedName>
    <definedName name="cb_sChart2F470D1_opts" hidden="1">"2, 1, 1, False, 2, True, False, , 0, False, True, 1, 2"</definedName>
    <definedName name="cb_sChart2F4952A_opts" hidden="1">"1, 5, 1, False, 2, False, False, , 0, False, False, 1, 1"</definedName>
    <definedName name="cb_sChart2F49CDA_opts" hidden="1">"1, 5, 1, False, 2, False, False, , 0, False, False, 1, 1"</definedName>
    <definedName name="cb_sChart2F4A3D0_opts" hidden="1">"1, 5, 1, False, 2, False, False, , 0, False, False, 1, 1"</definedName>
    <definedName name="cb_sChart2F4A9B1_opts" hidden="1">"1, 5, 1, False, 2, False, False, , 0, False, False, 1, 1"</definedName>
    <definedName name="cb_sChart2F65E86_opts" hidden="1">"1, 1, 1, False, 2, True, False, , 0, False, False, 2, 2"</definedName>
    <definedName name="cb_sChart2F6A8C2_opts" hidden="1">"1, 1, 1, False, 2, True, False, , 0, False, False, 1, 2"</definedName>
    <definedName name="cb_sChart2F6AAB4_opts" hidden="1">"1, 1, 1, False, 2, True, False, , 0, False, True, 1, 2"</definedName>
    <definedName name="cb_sChart2F6B601_opts" hidden="1">"1, 1, 1, False, 2, False, False, , 0, False, False, 1, 1"</definedName>
    <definedName name="cb_sChart2F730C1_opts" hidden="1">"1, 4, 1, False, 2, False, False, , 0, False, False, 1, 1"</definedName>
    <definedName name="cb_sChart2FA9A3C_opts" hidden="1">"1, 3, 1, False, 2, False, False, , 0, False, True, 1, 2"</definedName>
    <definedName name="cb_sChart2FA9CC4_opts" hidden="1">"1, 3, 1, False, 2, False, False, , 0, False, True, 1, 2"</definedName>
    <definedName name="cb_sChart33FC2FF_opts" hidden="1">"1, 5, 1, False, 2, False, False, , 0, False, False, 1, 2"</definedName>
    <definedName name="cb_sChart33FC8D4_opts" hidden="1">"1, 5, 1, False, 2, False, False, , 0, False, False, 1, 2"</definedName>
    <definedName name="cb_sChart33FE8BF_opts" hidden="1">"1, 5, 1, False, 2, False, False, , 0, False, False, 1, 2"</definedName>
    <definedName name="cb_sChart34010F1_opts" hidden="1">"1, 5, 1, False, 2, False, False, , 0, False, False, 1, 2"</definedName>
    <definedName name="cb_sChart3401AFA_opts" hidden="1">"1, 5, 1, False, 2, False, False, , 0, False, False, 1, 2"</definedName>
    <definedName name="cb_sChart3409186_opts" hidden="1">"1, 5, 1, False, 2, False, False, , 0, False, False, 1, 2"</definedName>
    <definedName name="cb_sChart340A263_opts" hidden="1">"1, 5, 1, False, 2, False, False, , 0, False, False, 1, 1"</definedName>
    <definedName name="cb_sChart340F629_opts" hidden="1">"1, 8, 1, False, 2, False, False, , 0, False, False, 1, 2"</definedName>
    <definedName name="cb_sChart340FD14_opts" hidden="1">"1, 8, 1, False, 2, False, False, , 0, False, False, 1, 2"</definedName>
    <definedName name="cb_sChart34107E2_opts" hidden="1">"1, 8, 1, False, 2, False, False, , 0, False, False, 1, 1"</definedName>
    <definedName name="cb_sChart3434ED7_opts" hidden="1">"1, 5, 1, False, 2, False, False, , 0, False, False, 1, 2"</definedName>
    <definedName name="cb_sChart343DEED_opts" hidden="1">"2, 1, 2, True, 2, False, False, , 0, False, True, 1, 2"</definedName>
    <definedName name="cb_sChart344EE9A_opts" hidden="1">"1, 9, 1, False, 2, False, False, , 0, False, True, 1, 1"</definedName>
    <definedName name="cb_sChart344F24F_opts" hidden="1">"1, 9, 1, False, 2, False, False, , 0, False, True, 1, 2"</definedName>
    <definedName name="cb_sChart3450777_opts" hidden="1">"1, 9, 1, False, 2, False, True, 13, 2, False, False, 1, 1"</definedName>
    <definedName name="cb_sChart3450E85_opts" hidden="1">"1, 9, 1, False, 2, False, False, , 0, False, True, 1, 2"</definedName>
    <definedName name="cb_sChart3452C22_opts" hidden="1">"1, 3, 1, False, 2, False, False, , 0, False, True, 1, 2"</definedName>
    <definedName name="cb_sChart345311B_opts" hidden="1">"1, 3, 1, False, 2, False, False, , 0, False, True, 1, 2"</definedName>
    <definedName name="cb_sChart3453B0D_opts" hidden="1">"2, 1, 1, True, 2, False, False, , 0, False, True, 1, 2"</definedName>
    <definedName name="cb_sChart34647CA_opts" hidden="1">"1, 8, 1, False, 2, False, False, , 0, False, False, 2, 2"</definedName>
    <definedName name="cb_sChart346520D_opts" hidden="1">"1, 8, 1, False, 2, False, False, , 0, False, False, 1, 2"</definedName>
    <definedName name="cb_sChart34654DB_opts" hidden="1">"1, 8, 1, False, 2, False, False, , 0, False, False, 1, 2"</definedName>
    <definedName name="cb_sChart346953C_opts" hidden="1">"2, 1, 1, False, 2, False, False, , 0, False, False, 2, 2"</definedName>
    <definedName name="cb_sChart346A27B_opts" hidden="1">"1, 3, 1, False, 2, False, False, , 0, False, True, 2, 2"</definedName>
    <definedName name="cb_sChart347102A_opts" hidden="1">"2, 1, 1, False, 2, False, False, , 0, False, True, 2, 2"</definedName>
    <definedName name="cb_sChart34E448E_opts" hidden="1">"1, 1, 1, False, 2, False, False, , 0, False, False, 1, 1"</definedName>
    <definedName name="cb_sChart34F5376_opts" hidden="1">"2, 1, 2, True, 2, False, False, , 0, False, True, 1, 2"</definedName>
    <definedName name="cb_sChart34F577C_opts" hidden="1">"2, 1, 2, True, 2, False, False, , 0, False, True, 1, 2"</definedName>
    <definedName name="cb_sChart34F5A05_opts" hidden="1">"2, 1, 2, True, 2, False, False, , 0, False, True, 1, 2"</definedName>
    <definedName name="cb_sChart34F5F2C_opts" hidden="1">"2, 1, 2, True, 2, False, False, , 0, False, True, 1, 2"</definedName>
    <definedName name="cb_sChart34F92FC_opts" hidden="1">"1, 1, 1, False, 2, True, False, , 0, False, False, 1, 2"</definedName>
    <definedName name="cb_sChart34F9B08_opts" hidden="1">"1, 4, 1, False, 2, False, False, , 0, False, False, 1, 1"</definedName>
    <definedName name="cb_sChart34FAEB3_opts" hidden="1">"1, 3, 1, False, 2, False, False, , 0, False, True, 1, 1"</definedName>
    <definedName name="cb_sChart34FB053_opts" hidden="1">"1, 3, 1, False, 2, True, False, , 0, False, False, 1, 1"</definedName>
    <definedName name="cb_sChart352F02B_opts" hidden="1">"1, 5, 1, False, 2, True, False, , 0, False, False, 1, 2"</definedName>
    <definedName name="cb_sChart3532FF6_opts" hidden="1">"2, 1, 1, False, 2, False, False, , 0, False, True, 1, 2"</definedName>
    <definedName name="cb_sChart355BCAD_opts" hidden="1">"2, 1, 1, False, 2, False, False, , 0, False, True, 1, 2"</definedName>
    <definedName name="cb_sChart35FF6A2_opts" hidden="1">"1, 8, 1, False, 2, False, False, , 0, False, False, 1, 2"</definedName>
    <definedName name="cb_sChart3624091_opts" hidden="1">"1, 8, 1, False, 2, False, False, , 0, False, False, 1, 2"</definedName>
    <definedName name="cb_sChart36406CE_opts" hidden="1">"1, 3, 1, False, 2, True, False, , 0, False, True, 1, 1"</definedName>
    <definedName name="cb_sChart3AB73A1_opts" hidden="1">"2, 1, 1, False, 2, True, False, , 0, False, True, 2, 2"</definedName>
    <definedName name="cb_sChart3ABAD51_opts" hidden="1">"1, 5, 1, False, 2, True, False, , 0, False, False, 2, 2"</definedName>
    <definedName name="cb_sChart3AE4A4F_opts" hidden="1">"2, 1, 1, True, 2, False, False, , 0, False, True, 2, 2"</definedName>
    <definedName name="cb_sChart3AEA7B7_opts" hidden="1">"2, 1, 1, True, 2, False, False, , 0, False, True, 1, 1"</definedName>
    <definedName name="cb_sChart3AEAB83_opts" hidden="1">"2, 1, 1, True, 2, False, False, , 0, False, True, 2, 2"</definedName>
    <definedName name="cb_sChart3AF2834_opts" hidden="1">"1, 3, 1, False, 2, False, False, , 0, False, False, 2, 2"</definedName>
    <definedName name="cb_sChart3AF5310_opts" hidden="1">"1, 1, 1, False, 2, False, False, , 0, False, False, 1, 2"</definedName>
    <definedName name="cb_sChart3AF68AD_opts" hidden="1">"1, 1, 1, False, 2, False, False, , 0, False, False, 2, 2"</definedName>
    <definedName name="cb_sChart3AF71DA_opts" hidden="1">"1, 1, 1, False, 2, False, False, , 0, False, False, 1, 1"</definedName>
    <definedName name="cb_sChart3AF76D4_opts" hidden="1">"1, 1, 1, False, 2, False, False, , 0, False, False, 2, 2"</definedName>
    <definedName name="cb_sChart3AF8492_opts" hidden="1">"1, 1, 1, False, 2, False, False, , 0, False, False, 1, 1"</definedName>
    <definedName name="cb_sChart3AFF994_opts" hidden="1">"1, 1, 1, False, 2, False, False, , 0, False, False, 2, 2"</definedName>
    <definedName name="cb_sChart3B004D6_opts" hidden="1">"1, 1, 1, False, 2, False, False, , 0, False, False, 1, 1"</definedName>
    <definedName name="cb_sChart3B03C44_opts" hidden="1">"1, 1, 1, False, 2, False, False, , 0, False, False, 1, 1"</definedName>
    <definedName name="cb_sChart3B08D31_opts" hidden="1">"1, 8, 1, False, 2, False, False, , 0, False, False, 2, 2"</definedName>
    <definedName name="cb_sChart3B09A9F_opts" hidden="1">"1, 8, 1, False, 2, False, False, , 0, False, False, 2, 2"</definedName>
    <definedName name="cb_sChart3B09F8C_opts" hidden="1">"1, 8, 1, False, 2, False, False, , 0, False, False, 2, 2"</definedName>
    <definedName name="cb_sChart3B0ABD8_opts" hidden="1">"1, 8, 1, False, 2, False, False, , 0, False, False, 2, 2"</definedName>
    <definedName name="cb_sChart3B12357_opts" hidden="1">"1, 8, 1, False, 2, False, False, , 0, False, False, 2, 2"</definedName>
    <definedName name="cb_sChart3B12816_opts" hidden="1">"1, 8, 1, False, 2, False, False, , 0, False, False, 2, 2"</definedName>
    <definedName name="cb_sChart3B12D0F_opts" hidden="1">"1, 8, 1, False, 2, False, False, , 0, False, False, 2, 2"</definedName>
    <definedName name="cb_sChart3BA9EF5_opts" hidden="1">"1, 9, 1, False, 2, False, False, , 0, False, True, 1, 1"</definedName>
    <definedName name="cb_sChart3BAA0A1_opts" hidden="1">"1, 9, 1, False, 2, False, False, , 0, False, True, 1, 1"</definedName>
    <definedName name="cb_sChart3BAA29E_opts" hidden="1">"1, 9, 1, False, 2, False, False, , 0, False, True, 1, 1"</definedName>
    <definedName name="cb_sChart3BAACED_opts" hidden="1">"1, 9, 1, False, 2, False, False, , 0, False, True, 1, 1"</definedName>
    <definedName name="cb_sChart3BAD7A6_opts" hidden="1">"2, 1, 2, True, 2, False, False, , 0, False, True, 1, 2"</definedName>
    <definedName name="cb_sChart3BBD972_opts" hidden="1">"1, 1, 1, False, 2, False, False, , 0, False, False, 1, 1"</definedName>
    <definedName name="cb_sChart3BC0E91_opts" hidden="1">"2, 1, 1, False, 2, True, False, , 0, False, True, 1, 1"</definedName>
    <definedName name="cb_sChart3BFC30E_opts" hidden="1">"1, 4, 1, False, 2, False, False, , 0, False, False, 1, 1"</definedName>
    <definedName name="cb_sChart3BFD9FA_opts" hidden="1">"2, 1, 1, True, 2, False, False, , 0, False, True, 2, 2"</definedName>
    <definedName name="cb_sChart3BFEF23_opts" hidden="1">"1, 4, 1, False, 2, False, False, , 0, False, False, 1, 1"</definedName>
    <definedName name="cb_sChart3BFF2E3_opts" hidden="1">"1, 1, 1, False, 2, False, False, , 0, False, False, 1, 1"</definedName>
    <definedName name="cb_sChart463330_opts" hidden="1">"2, 1, 2, True, 2, False, False, , 0, False, True, 1, 2"</definedName>
    <definedName name="cb_sChart4665D3_opts" hidden="1">"1, 9, 1, False, 2, False, False, , 0, False, True, 2, 2"</definedName>
    <definedName name="cb_sChart4680DD_opts" hidden="1">"1, 10, 1, False, 2, True, False, , 0, False, False, 2, 2"</definedName>
    <definedName name="cb_sChart468801_opts" hidden="1">"1, 10, 1, False, 2, True, False, , 0, False, False, 2, 2"</definedName>
    <definedName name="cb_sChart46BC0B_opts" hidden="1">"2, 1, 2, True, 2, False, False, , 0, False, True, 1, 2"</definedName>
    <definedName name="cb_sChart4828C3_opts" hidden="1">"1, 1, 1, False, 2, False, False, , 0, False, False, 1, 2"</definedName>
    <definedName name="cb_sChart482D03_opts" hidden="1">"1, 1, 1, False, 2, False, False, , 0, False, False, 1, 2"</definedName>
    <definedName name="cb_sChart595EE0E_opts" hidden="1">"1, 9, 1, False, 2, False, True, , 3, False, True, 1, 1"</definedName>
    <definedName name="cb_sChart5D0C805_opts" hidden="1">"1, 4, 1, False, 2, False, False, , 0, False, False, 1, 1"</definedName>
    <definedName name="cb_sChart5D375C8_opts" hidden="1">"1, 9, 1, False, 2, False, False, , 0, False, True, 1, 1"</definedName>
    <definedName name="cb_sChart6A2ED7_opts" hidden="1">"1, 10, 1, False, 2, True, False, , 0, False, False, 1, 1"</definedName>
    <definedName name="cb_sChart6A6617_opts" hidden="1">"1, 10, 1, False, 2, True, False, , 0, False, False, 1, 1"</definedName>
    <definedName name="cb_sChart6A66F3_opts" hidden="1">"1, 10, 1, False, 2, True, False, , 0, False, False, 1, 1"</definedName>
    <definedName name="cb_sChart6A7DF6_opts" hidden="1">"1, 3, 1, False, 2, True, False, , 0, False, True, 2, 1"</definedName>
    <definedName name="cb_sChart74E984_opts" hidden="1">"1, 1, 1, False, 2, False, False, , 0, False, False, 2, 2"</definedName>
    <definedName name="cb_sChart8CD287E_opts" hidden="1">"1, 1, 1, False, 2, False, False, , 0, False, False, 1, 1"</definedName>
    <definedName name="cb_sChartD086F3E_opts" hidden="1">"1, 1, 1, False, 2, False, False, , 1, False, True, 2, 2"</definedName>
    <definedName name="cb_sChartD0876B3_opts" hidden="1">"2, 2, 2, True, 2, False, False, , 1, False, True, 2, 2"</definedName>
    <definedName name="cb_sChartEB337E1_opts" hidden="1">"1, 10, 1, False, 2, False, False, , 1, False, True, 2, 2"</definedName>
    <definedName name="cb_sChartEB33A80_opts" hidden="1">"1, 10, 1, False, 2, False, False, , 1, False, True, 2, 2"</definedName>
    <definedName name="cb_sChartEB33EA9_opts" hidden="1">"1, 10, 1, False, 2, False, False, , 1, False, True, 2, 2"</definedName>
    <definedName name="cb_sChartEB340BD_opts" hidden="1">"1, 10, 1, False, 2, False, False, , 1, False, True, 2, 2"</definedName>
    <definedName name="cb_sChartEB344DA_opts" hidden="1">"1, 10, 1, False, 2, False, False, , 1, False, False, 2, 2"</definedName>
    <definedName name="cb_sChartEB3479C_opts" hidden="1">"1, 1, 1, False, 2, False, False, , 1, False, True, 2, 1"</definedName>
    <definedName name="cb_sChartEB34833_opts" hidden="1">"1, 10, 1, False, 2, False, False, , 1, False, True, 2, 1"</definedName>
    <definedName name="cb_sChartEB34DCE_opts" hidden="1">"1, 10, 1, False, 2, False, False, , 1, False, True, 2, 1"</definedName>
    <definedName name="cb_sChartEB36CAF_opts" hidden="1">"1, 9, 1, False, 2, False, False, , 1, False, True, 1, 2"</definedName>
    <definedName name="cb_sChartEB38838_opts" hidden="1">"1, 9, 1, False, 2, False, False, , 1, False, True, 2, 2"</definedName>
    <definedName name="cb_sChartEB38E8C_opts" hidden="1">"1, 10, 1, False, 2, False, False, , 1, False, True, 2, 2"</definedName>
    <definedName name="cb_sChartEB3980B_opts" hidden="1">"1, 2, 1, False, 2, False, False, , 1, False, False, 2, 1"</definedName>
    <definedName name="cb_sChartEB39C1C_opts" hidden="1">"1, 2, 1, False, 2, False, False, , 1, False, False, 2, 1"</definedName>
    <definedName name="cb_sChartF0FF3D7_opts" hidden="1">"1, 8, 1, False, 2, False, False, , 1, False, True, 1, 2"</definedName>
    <definedName name="cb_sChartF1BF8C8_opts" hidden="1">"1, 8, 1, False, 2, False, False, , 1, False, True, 1, 2"</definedName>
    <definedName name="cb_sChartF1C057C_opts" hidden="1">"1, 2, 1, False, 2, False, False, , 1, False, False, 2, 1"</definedName>
    <definedName name="cb_sChartF1C0A0D_opts" hidden="1">"1, 8, 1, False, 2, False, False, , 1, False, True, 1, 1"</definedName>
    <definedName name="cb_sChartF1C9DF0_opts" hidden="1">"1, 8, 1, False, 2, False, False, , 1, False, True, 1, 2"</definedName>
    <definedName name="cb_sChartF1F24F5_opts" hidden="1">"1, 8, 1, False, 2, False, False, , 1, False, True, 1, 2"</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WorkbookPriority" hidden="1">-776768972</definedName>
    <definedName name="cc" hidden="1">{#N/A,#N/A,TRUE,"MAIN FT TERM";#N/A,#N/A,TRUE,"MCI  FT TERM ";#N/A,#N/A,TRUE,"OC12 EQV"}</definedName>
    <definedName name="ccc" hidden="1">{#N/A,#N/A,TRUE,"MAIN FT TERM";#N/A,#N/A,TRUE,"MCI  FT TERM ";#N/A,#N/A,TRUE,"OC12 EQV"}</definedName>
    <definedName name="cccc" hidden="1">{"'Rekap 1'!$A$1:$E$18"}</definedName>
    <definedName name="CF" hidden="1">{"'1996'!$A$1:$J$272"}</definedName>
    <definedName name="CIQWBGuid" hidden="1">"d3ba676b-36c2-44dc-9312-47e3d0b85129"</definedName>
    <definedName name="Clientes" hidden="1">Main.SAPF4Help()</definedName>
    <definedName name="COBA" hidden="1">{"'Rekap 1'!$A$1:$E$18"}</definedName>
    <definedName name="COMP">'EDP Operating Data Preview YE23'!$E$3</definedName>
    <definedName name="compete" hidden="1">{#N/A,#N/A,FALSE,"summ";#N/A,#N/A,FALSE,"q1";#N/A,#N/A,FALSE,"summ_alt";#N/A,#N/A,FALSE,"stock_nozero";#N/A,#N/A,FALSE,"1995"}</definedName>
    <definedName name="COMQ">#REF!</definedName>
    <definedName name="CURP">'EDP Operating Data Preview YE23'!$E$2</definedName>
    <definedName name="CURQ">#REF!</definedName>
    <definedName name="d"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d" hidden="1">#REF!</definedName>
    <definedName name="dddd" hidden="1">#REF!</definedName>
    <definedName name="def" hidden="1">{"'1996'!$A$1:$J$272"}</definedName>
    <definedName name="DME_Dirty" hidden="1">"False"</definedName>
    <definedName name="DME_LocalFile" hidden="1">"True"</definedName>
    <definedName name="dody" hidden="1">{"'Rekap 1'!$A$1:$E$18"}</definedName>
    <definedName name="dummy10" hidden="1">{"IncStatement 6 years",#N/A,FALSE,"FinStateUS"}</definedName>
    <definedName name="dummy11" hidden="1">{"PA1",#N/A,TRUE,"BORDMW";"pa2",#N/A,TRUE,"BORDMW";"PA3",#N/A,TRUE,"BORDMW";"PA4",#N/A,TRUE,"BORDMW"}</definedName>
    <definedName name="dummy12" hidden="1">{"sales",#N/A,FALSE,"Sales";"sales existing",#N/A,FALSE,"Sales";"sales rd1",#N/A,FALSE,"Sales";"sales rd2",#N/A,FALSE,"Sales"}</definedName>
    <definedName name="dummy13" hidden="1">{"Area1",#N/A,FALSE,"OREWACC";"Area2",#N/A,FALSE,"OREWACC"}</definedName>
    <definedName name="dummy5" hidden="1">{"value box",#N/A,TRUE,"DPL Inc. Fin Statements";"unlevered free cash flows",#N/A,TRUE,"DPL Inc. Fin Statements"}</definedName>
    <definedName name="dummy6" hidden="1">{#N/A,#N/A,TRUE,"Income Statement";#N/A,#N/A,TRUE,"Balance Sheet";#N/A,#N/A,TRUE,"Cash Flow"}</definedName>
    <definedName name="dummy7" hidden="1">{#N/A,#N/A,FALSE,"AltFuel"}</definedName>
    <definedName name="dummy8"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dummy9" hidden="1">{#N/A,#N/A,FALSE,"FinStateUS"}</definedName>
    <definedName name="dummyname" hidden="1">{#N/A,#N/A,FALSE,"AltFuel"}</definedName>
    <definedName name="dummyname2" hidden="1">{#N/A,#N/A,FALSE,"FinStateUS"}</definedName>
    <definedName name="dummyname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dummyname4" hidden="1">{#N/A,#N/A,FALSE,"BidCo Assumptions";#N/A,#N/A,FALSE,"Credit Stats";#N/A,#N/A,FALSE,"Bidco Summary";#N/A,#N/A,FALSE,"BIDCO Consolidated"}</definedName>
    <definedName name="dxsc" hidden="1">#REF!</definedName>
    <definedName name="e" hidden="1">{#N/A,#N/A,FALSE,"Deckblatt";#N/A,#N/A,FALSE,"KABEL";#N/A,#N/A,FALSE,"MATERIAL";#N/A,#N/A,FALSE,"DBHK"}</definedName>
    <definedName name="ee" hidden="1">{#N/A,#N/A,TRUE,"MAIN FT TERM";#N/A,#N/A,TRUE,"MCI  FT TERM ";#N/A,#N/A,TRUE,"OC12 EQV"}</definedName>
    <definedName name="eee" hidden="1">{#N/A,#N/A,TRUE,"MAIN FT TERM";#N/A,#N/A,TRUE,"MCI  FT TERM ";#N/A,#N/A,TRUE,"OC12 EQV"}</definedName>
    <definedName name="eeee" hidden="1">{#N/A,#N/A,TRUE,"MAIN FT TERM";#N/A,#N/A,TRUE,"MCI  FT TERM ";#N/A,#N/A,TRUE,"OC12 EQV"}</definedName>
    <definedName name="eet" hidden="1">{#N/A,#N/A,TRUE,"MAIN FT TERM";#N/A,#N/A,TRUE,"MCI  FT TERM ";#N/A,#N/A,TRUE,"OC12 EQV"}</definedName>
    <definedName name="eett" hidden="1">{#N/A,#N/A,TRUE,"MAIN FT TERM";#N/A,#N/A,TRUE,"MCI  FT TERM ";#N/A,#N/A,TRUE,"OC12 EQV"}</definedName>
    <definedName name="ev.Calculation" hidden="1">-4135</definedName>
    <definedName name="ev.Initialized" hidden="1">FALSE</definedName>
    <definedName name="extt" hidden="1">{#N/A,#N/A,TRUE,"MAIN FT TERM";#N/A,#N/A,TRUE,"MCI  FT TERM ";#N/A,#N/A,TRUE,"OC12 EQV"}</definedName>
    <definedName name="exttt" hidden="1">{#N/A,#N/A,TRUE,"MAIN FT TERM";#N/A,#N/A,TRUE,"MCI  FT TERM ";#N/A,#N/A,TRUE,"OC12 EQV"}</definedName>
    <definedName name="f" hidden="1">#REF!</definedName>
    <definedName name="fa" hidden="1">{"ProjectInput",#N/A,FALSE,"INPUT-AREA"}</definedName>
    <definedName name="fd" hidden="1">{"ProjectInput",#N/A,FALSE,"INPUT-AREA"}</definedName>
    <definedName name="ff" hidden="1">#REF!</definedName>
    <definedName name="fff" hidden="1">#REF!</definedName>
    <definedName name="ffff" hidden="1">#REF!</definedName>
    <definedName name="FLEXI" hidden="1">{"'1996'!$A$1:$J$272"}</definedName>
    <definedName name="Format2" hidden="1">Main.SAPF4Help()</definedName>
    <definedName name="format3" hidden="1">Main.SAPF4Help()</definedName>
    <definedName name="FuelCycle" hidden="1">{#N/A,#N/A,FALSE,"AltFuel"}</definedName>
    <definedName name="g" hidden="1">#REF!</definedName>
    <definedName name="gg" hidden="1">#REF!</definedName>
    <definedName name="gile" hidden="1">{"'Rekap 1'!$A$1:$E$18"}</definedName>
    <definedName name="graph1" hidden="1">'[2]ResGeral-NOV01'!$F$10:$F$14</definedName>
    <definedName name="h" hidden="1">#REF!</definedName>
    <definedName name="HFC" hidden="1">{"'Rekap 1'!$A$1:$E$18"}</definedName>
    <definedName name="hh" hidden="1">#REF!</definedName>
    <definedName name="hhhh" hidden="1">#REF!</definedName>
    <definedName name="hhhhh" hidden="1">#REF!</definedName>
    <definedName name="hn.Delete015" hidden="1">'[7]CREDIT STATS'!$B$9:$K$14,'[7]CREDIT STATS'!$O$11:$X$18,'[7]CREDIT STATS'!$B$28:$K$37,'[7]CREDIT STATS'!$O$28:$X$32,'[7]CREDIT STATS'!$O$46:$X$46</definedName>
    <definedName name="hn.ModelVersion" hidden="1">1</definedName>
    <definedName name="hn.NoUpload" hidden="1">0</definedName>
    <definedName name="HTML_CodePage" hidden="1">1252</definedName>
    <definedName name="HTML_Control" hidden="1">{"'Sheet1'!$A$1:$H$145"}</definedName>
    <definedName name="HTML_Control2" hidden="1">{"' calendrier 2000'!$A$1:$Q$38"}</definedName>
    <definedName name="HTML_Description" hidden="1">""</definedName>
    <definedName name="HTML_Email" hidden="1">""</definedName>
    <definedName name="HTML_Header" hidden="1">""</definedName>
    <definedName name="HTML_LastUpdate" hidden="1">"30/04/02"</definedName>
    <definedName name="HTML_LineAfter" hidden="1">FALSE</definedName>
    <definedName name="HTML_LineBefore" hidden="1">FALSE</definedName>
    <definedName name="HTML_Name" hidden="1">"Regina Akemi Sasai"</definedName>
    <definedName name="HTML_OBDlg2" hidden="1">TRUE</definedName>
    <definedName name="HTML_OBDlg3" hidden="1">TRUE</definedName>
    <definedName name="HTML_OBDlg4" hidden="1">TRUE</definedName>
    <definedName name="HTML_OS" hidden="1">0</definedName>
    <definedName name="HTML_PathFile" hidden="1">"C:\arqexcel\Sistema de Gestão de Mercado\Arquivos Intranet\2002\htm\MeuHTML2.htm"</definedName>
    <definedName name="HTML_PathFileMac" hidden="1">"Macintosh HD:HomePageStuff:New_Home_Page:datafile:ctryprem.html"</definedName>
    <definedName name="HTML_PathTemplate" hidden="1">"C:\arqexcel\Sistema de Gestão de Mercado\Arquivos Intranet\2002\htm\HTMLTemp.htm"</definedName>
    <definedName name="HTML_Title" hidden="1">"comeramohtm2"</definedName>
    <definedName name="i" hidden="1">{"'1996'!$A$1:$J$272"}</definedName>
    <definedName name="iii" hidden="1">#REF!</definedName>
    <definedName name="IncomeStatement" hidden="1">{#N/A,#N/A,FALSE,"FinStateUS"}</definedName>
    <definedName name="IncomeStatement6Years" hidden="1">{"IncStatement 6 years",#N/A,FALSE,"FinStateUS"}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CIQ" hidden="1">"c4994"</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41366.3811574074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_CIQ" hidden="1">"c5059"</definedName>
    <definedName name="IQ_REVENUE_EST" hidden="1">"c1126"</definedName>
    <definedName name="IQ_REVENUE_EST_1" hidden="1">"c190"</definedName>
    <definedName name="IQ_REVENUE_EST_CIQ" hidden="1">"c3616"</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39036.4994560185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F31" hidden="1">"$AF$32:$AF$92"</definedName>
    <definedName name="IQRAF32" hidden="1">"$AF$33:$AF$93"</definedName>
    <definedName name="IQRAF33" hidden="1">"$AF$34:$AF$94"</definedName>
    <definedName name="IQRAF37" hidden="1">"$AF$38:$AF$98"</definedName>
    <definedName name="IQRAL31" hidden="1">"$AL$32:$AL$92"</definedName>
    <definedName name="IQRAL32" hidden="1">"$AL$33:$AL$91"</definedName>
    <definedName name="IQRAL33" hidden="1">"$AL$34:$AL$94"</definedName>
    <definedName name="IQRAL37" hidden="1">"$AL$38:$AL$98"</definedName>
    <definedName name="IQRApp2AF37" hidden="1">#REF!</definedName>
    <definedName name="IQRApp2AL37" hidden="1">#REF!</definedName>
    <definedName name="IQRApp2AR37" hidden="1">#REF!</definedName>
    <definedName name="IQRApp2AX37" hidden="1">#REF!</definedName>
    <definedName name="IQRApp2B37" hidden="1">#REF!</definedName>
    <definedName name="IQRApp2BD37" hidden="1">#REF!</definedName>
    <definedName name="IQRApp2BJ37" hidden="1">#REF!</definedName>
    <definedName name="IQRApp2BP37" hidden="1">#REF!</definedName>
    <definedName name="IQRApp2BV37" hidden="1">#REF!</definedName>
    <definedName name="IQRApp2CB37" hidden="1">#REF!</definedName>
    <definedName name="IQRApp2CH37" hidden="1">#REF!</definedName>
    <definedName name="IQRApp2H37" hidden="1">#REF!</definedName>
    <definedName name="IQRApp2N37" hidden="1">#REF!</definedName>
    <definedName name="IQRApp2T37" hidden="1">#REF!</definedName>
    <definedName name="IQRApp2Z37" hidden="1">#REF!</definedName>
    <definedName name="IQRAR31" hidden="1">"$AR$32:$AR$92"</definedName>
    <definedName name="IQRAR32" hidden="1">"$AR$33:$AR$93"</definedName>
    <definedName name="IQRAR33" hidden="1">"$AR$34:$AR$94"</definedName>
    <definedName name="IQRAR37" hidden="1">"$AR$38:$AR$98"</definedName>
    <definedName name="IQRAX31" hidden="1">"$AX$32:$AX$92"</definedName>
    <definedName name="IQRAX32" hidden="1">"$AX$33:$AX$93"</definedName>
    <definedName name="IQRAX33" hidden="1">"$AX$34:$AX$94"</definedName>
    <definedName name="IQRAX37" hidden="1">"$AX$38:$AX$98"</definedName>
    <definedName name="IQRB12" hidden="1">"$B$13:$B$170"</definedName>
    <definedName name="IQRB15" hidden="1">"$B$16:$B$774"</definedName>
    <definedName name="IQRB31" hidden="1">"$B$32:$B$92"</definedName>
    <definedName name="IQRB32" hidden="1">"$B$33:$B$93"</definedName>
    <definedName name="IQRB33" hidden="1">"$B$34:$B$94"</definedName>
    <definedName name="IQRB37" hidden="1">"$B$38:$B$98"</definedName>
    <definedName name="IQRBD31" hidden="1">"$BD$32:$BD$92"</definedName>
    <definedName name="IQRBD32" hidden="1">"$BD$33:$BD$93"</definedName>
    <definedName name="IQRBD33" hidden="1">"$BD$34:$BD$94"</definedName>
    <definedName name="IQRBD37" hidden="1">"$BD$38:$BD$98"</definedName>
    <definedName name="IQRBJ31" hidden="1">"$BJ$32:$BJ$92"</definedName>
    <definedName name="IQRBJ32" hidden="1">"$BJ$33:$BJ$93"</definedName>
    <definedName name="IQRBJ33" hidden="1">"$BJ$34:$BJ$94"</definedName>
    <definedName name="IQRBJ37" hidden="1">"$BJ$38:$BJ$98"</definedName>
    <definedName name="IQRBP31" hidden="1">"$BP$32:$BP$92"</definedName>
    <definedName name="IQRBP32" hidden="1">"$BP$33:$BP$93"</definedName>
    <definedName name="IQRBP33" hidden="1">"$BP$34:$BP$92"</definedName>
    <definedName name="IQRBP37" hidden="1">"$BP$38:$BP$98"</definedName>
    <definedName name="IQRBV31" hidden="1">"$BV$32:$BV$92"</definedName>
    <definedName name="IQRBV32" hidden="1">"$BV$33:$BV$93"</definedName>
    <definedName name="IQRBV33" hidden="1">"$BV$34:$BV$92"</definedName>
    <definedName name="IQRBV37" hidden="1">"$BV$38:$BV$98"</definedName>
    <definedName name="IQRC100" hidden="1">"$C$101:$C$358"</definedName>
    <definedName name="IQRC101" hidden="1">"$C$102:$C$359"</definedName>
    <definedName name="IQRC102" hidden="1">"$C$103:$C$360"</definedName>
    <definedName name="IQRC103" hidden="1">"$C$104:$C$365"</definedName>
    <definedName name="IQRC104" hidden="1">"$C$105:$C$366"</definedName>
    <definedName name="IQRC105" hidden="1">"$C$106:$C$367"</definedName>
    <definedName name="IQRC106" hidden="1">"$C$107:$C$368"</definedName>
    <definedName name="IQRC107" hidden="1">"$C$108:$C$369"</definedName>
    <definedName name="IQRC108" hidden="1">"$C$109:$C$370"</definedName>
    <definedName name="IQRC109" hidden="1">"$C$110:$C$371"</definedName>
    <definedName name="IQRC110" hidden="1">"$C$111:$C$372"</definedName>
    <definedName name="IQRC111" hidden="1">"$C$112:$C$373"</definedName>
    <definedName name="IQRC112" hidden="1">"$C$113:$C$374"</definedName>
    <definedName name="IQRC113" hidden="1">"$C$114:$C$375"</definedName>
    <definedName name="IQRC114" hidden="1">"$C$115:$C$376"</definedName>
    <definedName name="IQRC115" hidden="1">"$C$116:$C$335"</definedName>
    <definedName name="IQRC116" hidden="1">"$C$117:$C$339"</definedName>
    <definedName name="IQRC117" hidden="1">"$C$118:$C$340"</definedName>
    <definedName name="IQRC118" hidden="1">"$C$119:$C$380"</definedName>
    <definedName name="IQRC119" hidden="1">"$C$120:$C$381"</definedName>
    <definedName name="IQRC120" hidden="1">"$C$121:$C$382"</definedName>
    <definedName name="IQRC122" hidden="1">"$C$123:$C$384"</definedName>
    <definedName name="IQRC124" hidden="1">"$C$125:$C$369"</definedName>
    <definedName name="IQRC125" hidden="1">"$C$126:$C$387"</definedName>
    <definedName name="IQRC126" hidden="1">"$C$127:$C$388"</definedName>
    <definedName name="IQRC127" hidden="1">"$C$128:$C$389"</definedName>
    <definedName name="IQRC128" hidden="1">"$C$129:$C$390"</definedName>
    <definedName name="IQRC129" hidden="1">"$C$130:$C$391"</definedName>
    <definedName name="IQRC131" hidden="1">"$C$132:$C$393"</definedName>
    <definedName name="IQRC66" hidden="1">"$C$67:$C$324"</definedName>
    <definedName name="IQRC67" hidden="1">"$C$68:$C$325"</definedName>
    <definedName name="IQRC81" hidden="1">"$C$82:$C$340"</definedName>
    <definedName name="IQRC82" hidden="1">"$C$83:$C$341"</definedName>
    <definedName name="IQRC83" hidden="1">"$C$84:$C$342"</definedName>
    <definedName name="IQRC84" hidden="1">"$C$85:$C$343"</definedName>
    <definedName name="IQRC85" hidden="1">"$C$86:$C$344"</definedName>
    <definedName name="IQRC86" hidden="1">"$C$87:$C$345"</definedName>
    <definedName name="IQRC87" hidden="1">"$C$88:$C$346"</definedName>
    <definedName name="IQRC88" hidden="1">"$C$89:$C$149"</definedName>
    <definedName name="IQRC89" hidden="1">"$C$90:$C$347"</definedName>
    <definedName name="IQRC90" hidden="1">"$C$91:$C$348"</definedName>
    <definedName name="IQRC91" hidden="1">"$C$92:$C$349"</definedName>
    <definedName name="IQRC92" hidden="1">"$C$93:$C$350"</definedName>
    <definedName name="IQRC93" hidden="1">"$C$94:$C$351"</definedName>
    <definedName name="IQRC94" hidden="1">"$C$95:$C$352"</definedName>
    <definedName name="IQRC95" hidden="1">"$C$96:$C$353"</definedName>
    <definedName name="IQRC96" hidden="1">"$C$97:$C$354"</definedName>
    <definedName name="IQRC97" hidden="1">"$C$98:$C$355"</definedName>
    <definedName name="IQRC98" hidden="1">"$C$99:$C$356"</definedName>
    <definedName name="IQRC99" hidden="1">"$C$100:$C$357"</definedName>
    <definedName name="IQRCB31" hidden="1">"$CB$32:$CB$92"</definedName>
    <definedName name="IQRCB32" hidden="1">"$CB$33:$CB$93"</definedName>
    <definedName name="IQRCB33" hidden="1">"$CB$34:$CB$92"</definedName>
    <definedName name="IQRCB37" hidden="1">"$CB$38:$CB$98"</definedName>
    <definedName name="IQRCH31" hidden="1">"$CH$32:$CH$92"</definedName>
    <definedName name="IQRCH32" hidden="1">"$CH$33:$CH$93"</definedName>
    <definedName name="IQRCH33" hidden="1">"$CH$34:$CH$71"</definedName>
    <definedName name="IQRCH37" hidden="1">"$CH$38:$CH$98"</definedName>
    <definedName name="IQRComp_1C12" hidden="1">#REF!</definedName>
    <definedName name="IQRComp_1D47" hidden="1">#REF!</definedName>
    <definedName name="IQRComp_1H11" hidden="1">#REF!</definedName>
    <definedName name="IQRComp_1H48" hidden="1">#REF!</definedName>
    <definedName name="IQRComp_1L27" hidden="1">#REF!</definedName>
    <definedName name="IQRComp_1L28" hidden="1">#REF!</definedName>
    <definedName name="IQRComp_1Q28" hidden="1">#REF!</definedName>
    <definedName name="IQRD100" hidden="1">"$D$101:$D$358"</definedName>
    <definedName name="IQRD101" hidden="1">"$D$102:$D$359"</definedName>
    <definedName name="IQRD102" hidden="1">"$D$103:$D$360"</definedName>
    <definedName name="IQRD103" hidden="1">"$D$104:$D$361"</definedName>
    <definedName name="IQRD104" hidden="1">"$D$105:$D$366"</definedName>
    <definedName name="IQRD105" hidden="1">"$D$106:$D$367"</definedName>
    <definedName name="IQRD106" hidden="1">"$D$107:$D$363"</definedName>
    <definedName name="IQRD107" hidden="1">"$D$108:$D$369"</definedName>
    <definedName name="IQRD108" hidden="1">"$D$109:$D$370"</definedName>
    <definedName name="IQRD109" hidden="1">"$D$110:$D$371"</definedName>
    <definedName name="IQRD110" hidden="1">"$D$111:$D$372"</definedName>
    <definedName name="IQRD111" hidden="1">"$D$112:$D$373"</definedName>
    <definedName name="IQRD112" hidden="1">"$D$113:$D$374"</definedName>
    <definedName name="IQRD114" hidden="1">"$D$115:$D$376"</definedName>
    <definedName name="IQRD116" hidden="1">"$D$117:$D$361"</definedName>
    <definedName name="IQRD117" hidden="1">"$D$118:$D$379"</definedName>
    <definedName name="IQRD119" hidden="1">"$D$120:$D$381"</definedName>
    <definedName name="IQRD120" hidden="1">"$D$121:$D$382"</definedName>
    <definedName name="IQRD122" hidden="1">"$D$123:$D$384"</definedName>
    <definedName name="IQRD124" hidden="1">"$D$125:$D$386"</definedName>
    <definedName name="IQRD125" hidden="1">"$D$126:$D$387"</definedName>
    <definedName name="IQRD126" hidden="1">"$D$127:$D$388"</definedName>
    <definedName name="IQRD127" hidden="1">"$D$128:$D$389"</definedName>
    <definedName name="IQRD128" hidden="1">"$D$129:$D$390"</definedName>
    <definedName name="IQRD129" hidden="1">"$D$130:$D$391"</definedName>
    <definedName name="IQRD131" hidden="1">"$D$132:$D$393"</definedName>
    <definedName name="IQRD66" hidden="1">"$D$67:$D$324"</definedName>
    <definedName name="IQRD67" hidden="1">"$D$68:$D$325"</definedName>
    <definedName name="IQRD81" hidden="1">"$D$82:$D$340"</definedName>
    <definedName name="IQRD82" hidden="1">"$D$83:$D$341"</definedName>
    <definedName name="IQRD83" hidden="1">"$D$84:$D$342"</definedName>
    <definedName name="IQRD84" hidden="1">"$D$85:$D$343"</definedName>
    <definedName name="IQRD85" hidden="1">"$D$86:$D$344"</definedName>
    <definedName name="IQRD86" hidden="1">"$D$87:$D$345"</definedName>
    <definedName name="IQRD87" hidden="1">"$D$88:$D$346"</definedName>
    <definedName name="IQRD88" hidden="1">"$D$89:$D$346"</definedName>
    <definedName name="IQRD89" hidden="1">"$D$90:$D$347"</definedName>
    <definedName name="IQRD90" hidden="1">"$D$91:$D$348"</definedName>
    <definedName name="IQRD91" hidden="1">"$D$92:$D$349"</definedName>
    <definedName name="IQRD92" hidden="1">"$D$93:$D$350"</definedName>
    <definedName name="IQRD93" hidden="1">"$D$94:$D$351"</definedName>
    <definedName name="IQRD94" hidden="1">"$D$95:$D$352"</definedName>
    <definedName name="IQRD95" hidden="1">"$D$96:$D$353"</definedName>
    <definedName name="IQRD96" hidden="1">"$D$97:$D$354"</definedName>
    <definedName name="IQRD97" hidden="1">"$D$98:$D$355"</definedName>
    <definedName name="IQRD98" hidden="1">"$D$99:$D$356"</definedName>
    <definedName name="IQRD99" hidden="1">"$D$100:$D$357"</definedName>
    <definedName name="IQRDatosComparablesI14" hidden="1">'[8]Datos Comparables'!#REF!</definedName>
    <definedName name="IQRDatosComparablesK8" hidden="1">'[8]Datos Comparables'!#REF!</definedName>
    <definedName name="IQRDatosComparablesU14" hidden="1">'[8]Datos Comparables'!#REF!</definedName>
    <definedName name="IQRDatosComparablesV13" hidden="1">'[8]Datos Comparables'!#REF!</definedName>
    <definedName name="IQRDatosComparablesV14" hidden="1">'[8]Datos Comparables'!#REF!</definedName>
    <definedName name="IQRDatosComparablesW14" hidden="1">'[8]Datos Comparables'!#REF!</definedName>
    <definedName name="IQRDatosComparablesX14" hidden="1">'[8]Datos Comparables'!#REF!</definedName>
    <definedName name="IQRE66" hidden="1">"$E$67:$E$1297"</definedName>
    <definedName name="IQRH31" hidden="1">"$H$32:$H$92"</definedName>
    <definedName name="IQRH32" hidden="1">"$H$33:$H$93"</definedName>
    <definedName name="IQRH33" hidden="1">"$H$34:$H$94"</definedName>
    <definedName name="IQRH37" hidden="1">"$H$38:$H$98"</definedName>
    <definedName name="IQRI29" hidden="1">"$I$30:$I$88"</definedName>
    <definedName name="IQRN31" hidden="1">"$N$32:$N$92"</definedName>
    <definedName name="IQRN32" hidden="1">"$N$33:$N$93"</definedName>
    <definedName name="IQRN33" hidden="1">"$N$34:$N$94"</definedName>
    <definedName name="IQRN37" hidden="1">"$N$38:$N$98"</definedName>
    <definedName name="IQRT31" hidden="1">"$T$32:$T$92"</definedName>
    <definedName name="IQRT32" hidden="1">"$T$33:$T$93"</definedName>
    <definedName name="IQRT33" hidden="1">"$T$34:$T$94"</definedName>
    <definedName name="IQRT37" hidden="1">"$T$38:$T$98"</definedName>
    <definedName name="IQRW50" hidden="1">"$W$51:$W$111"</definedName>
    <definedName name="IQRZ31" hidden="1">"$Z$32:$Z$92"</definedName>
    <definedName name="IQRZ32" hidden="1">"$Z$33:$Z$70"</definedName>
    <definedName name="IQRZ33" hidden="1">"$Z$34:$Z$94"</definedName>
    <definedName name="IQRZ37" hidden="1">"$Z$38:$Z$98"</definedName>
    <definedName name="j" hidden="1">'[2]ResGeral-NOV01'!$M$35:$M$47</definedName>
    <definedName name="ja" hidden="1">{"ProjectInput",#N/A,FALSE,"INPUT-AREA"}</definedName>
    <definedName name="jejer" hidden="1">{"'1996'!$A$1:$J$272"}</definedName>
    <definedName name="jelasnya" hidden="1">{"'1996'!$A$1:$J$272"}</definedName>
    <definedName name="jh" hidden="1">#REF!</definedName>
    <definedName name="jhg" hidden="1">#REF!</definedName>
    <definedName name="jkl" hidden="1">{#N/A,#N/A,FALSE,"EL-M-01";#N/A,#N/A,FALSE,"EL-M-02";#N/A,#N/A,FALSE,"EL-M-03";#N/A,#N/A,FALSE,"EL-S-01";#N/A,#N/A,FALSE,"EL-S-02";#N/A,#N/A,FALSE,"EL-A-01";#N/A,#N/A,FALSE,"EL-A-02"}</definedName>
    <definedName name="K2_WBEVMODE" hidden="1">-1</definedName>
    <definedName name="KM_KKSO" hidden="1">{"'Rekap 1'!$A$1:$E$18"}</definedName>
    <definedName name="limcount" hidden="1">1</definedName>
    <definedName name="lk" hidden="1">#REF!</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ew" hidden="1">{#N/A,#N/A,TRUE,"ProFormaProfit";#N/A,#N/A,TRUE,"ProFormaCash";#N/A,#N/A,TRUE,"Depreciation";#N/A,#N/A,TRUE,"Assets";#N/A,#N/A,TRUE,"Revenue";#N/A,#N/A,TRUE,"EstimatedPurchase"}</definedName>
    <definedName name="nn" hidden="1">{"'1996'!$A$1:$J$272"}</definedName>
    <definedName name="Noncompete" hidden="1">{#N/A,#N/A,TRUE,"ProFormaProfit";#N/A,#N/A,TRUE,"ProFormaCash";#N/A,#N/A,TRUE,"Depreciation";#N/A,#N/A,TRUE,"Assets";#N/A,#N/A,TRUE,"Revenue";#N/A,#N/A,TRUE,"EstimatedPurchase"}</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hidden="1">{"'1996'!$A$1:$J$272"}</definedName>
    <definedName name="ooo" hidden="1">#REF!</definedName>
    <definedName name="Pal_Workbook_GUID" hidden="1">"9F1DASRGI2TZ6B21AY86UW4Z"</definedName>
    <definedName name="Pitchbook" hidden="1">{#N/A,#N/A,TRUE,"Sheet16"}</definedName>
    <definedName name="poil" hidden="1">{"'1996'!$A$1:$J$272"}</definedName>
    <definedName name="ppp" hidden="1">{#N/A,#N/A,FALSE,"summ";#N/A,#N/A,FALSE,"q1";#N/A,#N/A,FALSE,"summ_alt";#N/A,#N/A,FALSE,"stock_nozero";#N/A,#N/A,FALSE,"1995"}</definedName>
    <definedName name="_xlnm.Print_Area" localSheetId="0">'EDP Operating Data Preview YE23'!$A$9:$EX$58</definedName>
    <definedName name="ProjectSettingsCalcCriticalIndicies" hidden="1">TRUE</definedName>
    <definedName name="ProjectSettingsCalcEngineVerified" hidden="1">FALSE</definedName>
    <definedName name="ProjectSettingsCalcProbGanttStats" hidden="1">TRUE</definedName>
    <definedName name="ProjectSettingsDateRangeForSimulation" hidden="1">0</definedName>
    <definedName name="ProjectSettingsIgnorePercentCompleteInfo" hidden="1">FALSE</definedName>
    <definedName name="ProjectSettingsProjectCalcMode" hidden="1">0</definedName>
    <definedName name="ProjectSettingsSimulationEngine" hidden="1">2</definedName>
    <definedName name="ProjectSettingsUpdateProjectWindowDuringSimulation" hidden="1">FALSE</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q" hidden="1">{"'Rekap 1'!$A$1:$E$18"}</definedName>
    <definedName name="re" hidden="1">#REF!</definedName>
    <definedName name="rere" hidden="1">{"'1996'!$A$1:$J$272"}</definedName>
    <definedName name="RiskAfterRecalcMacro" hidden="1">"Balance_model_MC"</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PPDateSize" hidden="1">"""26/10/2014 23:16:38"""</definedName>
    <definedName name="RiskMultipleCPUSupportEnabled" hidden="1">TRUE</definedName>
    <definedName name="risknumerositeraciones" hidden="1">100</definedName>
    <definedName name="RiskNumIterations" hidden="1">300</definedName>
    <definedName name="RiskNumSimulations" hidden="1">1</definedName>
    <definedName name="RiskPauseOnError" hidden="1">FALSE</definedName>
    <definedName name="RiskRunAfterRecalcMacro" hidden="1">TRUE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PJDateFormat" hidden="1">1</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t" hidden="1">#REF!</definedName>
    <definedName name="s" hidden="1">#REF!</definedName>
    <definedName name="SAPBEXrevision" hidden="1">72</definedName>
    <definedName name="SAPBEXsysID" hidden="1">"DW1"</definedName>
    <definedName name="SAPBEXwbID" hidden="1">"3ONTA0VPUXVJTDO4RSWPUACWM"</definedName>
    <definedName name="SAPFuncF4Help" hidden="1">Main.SAPF4Help()</definedName>
    <definedName name="sdf\" hidden="1">{"'1996'!$A$1:$J$272"}</definedName>
    <definedName name="sds" hidden="1">{#N/A,#N/A,TRUE,"ProFormaProfit";#N/A,#N/A,TRUE,"ProFormaCash";#N/A,#N/A,TRUE,"Depreciation";#N/A,#N/A,TRUE,"Assets";#N/A,#N/A,TRUE,"Revenue";#N/A,#N/A,TRUE,"EstimatedPurchase"}</definedName>
    <definedName name="se" hidden="1">{"'1996'!$A$1:$J$272"}</definedName>
    <definedName name="sencount" hidden="1">2</definedName>
    <definedName name="sete" hidden="1">{#N/A,#N/A,TRUE,"MAIN FT TERM";#N/A,#N/A,TRUE,"MCI  FT TERM ";#N/A,#N/A,TRUE,"OC12 EQV"}</definedName>
    <definedName name="sffffffff" hidden="1">#REF!</definedName>
    <definedName name="SIM" hidden="1">{"'Rekap 1'!$A$1:$E$18"}</definedName>
    <definedName name="sk" hidden="1">"1, 3, 1, False, 2, False, False, , 0, False, True, 3, 2"</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tri" hidden="1">1000</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hs1" hidden="1">17</definedName>
    <definedName name="solver_rsmp" hidden="1">2</definedName>
    <definedName name="solver_scl" hidden="1">2</definedName>
    <definedName name="solver_seed" hidden="1">0</definedName>
    <definedName name="solver_sho" hidden="1">2</definedName>
    <definedName name="solver_tim" hidden="1">100</definedName>
    <definedName name="solver_tol" hidden="1">0.05</definedName>
    <definedName name="solver_typ" hidden="1">1</definedName>
    <definedName name="solver_val" hidden="1">0</definedName>
    <definedName name="South" hidden="1">{#N/A,#N/A,TRUE,"MAIN FT TERM";#N/A,#N/A,TRUE,"MCI  FT TERM ";#N/A,#N/A,TRUE,"OC12 EQV"}</definedName>
    <definedName name="Southxx" hidden="1">{#N/A,#N/A,TRUE,"MAIN FT TERM";#N/A,#N/A,TRUE,"MCI  FT TERM ";#N/A,#N/A,TRUE,"OC12 EQV"}</definedName>
    <definedName name="ss" hidden="1">#REF!</definedName>
    <definedName name="sss" hidden="1">#REF!</definedName>
    <definedName name="ssss" hidden="1">#REF!</definedName>
    <definedName name="sssss" hidden="1">#REF!</definedName>
    <definedName name="t" hidden="1">#REF!</definedName>
    <definedName name="tes" hidden="1">{"'1996'!$A$1:$J$272"}</definedName>
    <definedName name="test1" hidden="1">{#N/A,#N/A,TRUE,"MAIN FT TERM";#N/A,#N/A,TRUE,"MCI  FT TERM ";#N/A,#N/A,TRUE,"OC12 EQV"}</definedName>
    <definedName name="test2" hidden="1">{#N/A,#N/A,TRUE,"MAIN FT TERM";#N/A,#N/A,TRUE,"MCI  FT TERM ";#N/A,#N/A,TRUE,"OC12 EQV"}</definedName>
    <definedName name="teste" hidden="1">14</definedName>
    <definedName name="TNI" hidden="1">{"'1996'!$A$1:$J$272"}</definedName>
    <definedName name="tss" hidden="1">{#N/A,#N/A,TRUE,"ProFormaProfit";#N/A,#N/A,TRUE,"ProFormaCash";#N/A,#N/A,TRUE,"Depreciation";#N/A,#N/A,TRUE,"Assets";#N/A,#N/A,TRUE,"Revenue";#N/A,#N/A,TRUE,"EstimatedPurchase"}</definedName>
    <definedName name="tt" hidden="1">#REF!</definedName>
    <definedName name="tts" hidden="1">{#N/A,#N/A,TRUE,"MAIN FT TERM";#N/A,#N/A,TRUE,"MCI  FT TERM ";#N/A,#N/A,TRUE,"OC12 EQV"}</definedName>
    <definedName name="ttt" hidden="1">#REF!</definedName>
    <definedName name="tttt" hidden="1">#REF!</definedName>
    <definedName name="tut" hidden="1">{#N/A,#N/A,TRUE,"ProFormaProfit";#N/A,#N/A,TRUE,"ProFormaCash";#N/A,#N/A,TRUE,"Depreciation";#N/A,#N/A,TRUE,"Assets";#N/A,#N/A,TRUE,"Revenue";#N/A,#N/A,TRUE,"EstimatedPurchase"}</definedName>
    <definedName name="uuu" hidden="1">#REF!</definedName>
    <definedName name="v" hidden="1">{#N/A,#N/A,FALSE,"BANNERS";#N/A,#N/A,FALSE,"Market";#N/A,#N/A,FALSE,"# of POP MAN";#N/A,#N/A,FALSE,"Penet Input";#N/A,#N/A,FALSE,"Tel Rev";#N/A,#N/A,FALSE,"Invest";#N/A,#N/A,FALSE,"Op Cost1";#N/A,#N/A,FALSE,"Op Cost2";#N/A,#N/A,FALSE,"Oth_&amp;_Tot_Revenues";#N/A,#N/A,FALSE,"Fin Mod";#N/A,#N/A,FALSE,"P&amp;E Burocrat";#N/A,#N/A,FALSE,"cash flow"}</definedName>
    <definedName name="v.5" hidden="1">#REF!</definedName>
    <definedName name="vv"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 hidden="1">#REF!</definedName>
    <definedName name="war.all1._.sheets" hidden="1">{#N/A,#N/A,TRUE,"MAIN FT TERM";#N/A,#N/A,TRUE,"MCI  FT TERM ";#N/A,#N/A,TRUE,"OC12 EQV"}</definedName>
    <definedName name="wrn.adj95." hidden="1">{"adj95mult",#N/A,FALSE,"COMPCO";"adj95est",#N/A,FALSE,"COMPCO"}</definedName>
    <definedName name="wrn.All."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heet." hidden="1">{#N/A,#N/A,TRUE,"MAIN FT TERM";#N/A,#N/A,TRUE,"MCI  FT TERM ";#N/A,#N/A,TRUE,"OC12 EQV"}</definedName>
    <definedName name="wrn.all._.sheets." hidden="1">{#N/A,#N/A,TRUE,"MAIN FT TERM";#N/A,#N/A,TRUE,"MCI  FT TERM ";#N/A,#N/A,TRUE,"OC12 EQV"}</definedName>
    <definedName name="wrn.Alles." hidden="1">{#N/A,#N/A,FALSE,"Deckblatt";#N/A,#N/A,FALSE,"KABEL";#N/A,#N/A,FALSE,"MATERIAL";#N/A,#N/A,FALSE,"DBHK"}</definedName>
    <definedName name="wrn.Annual._.Cashflows."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rcform1." hidden="1">{"One",#N/A,FALSE,"Property";"Rent Analysis",#N/A,FALSE,"Rent &amp; Income";"Market",#N/A,FALSE,"Market";"Environmental",#N/A,FALSE,"Environmental"}</definedName>
    <definedName name="wrn.Arcform2." hidden="1">{"Development Team",#N/A,FALSE,"Team";"Environmental",#N/A,FALSE,"Environmental";"Permanent",#N/A,FALSE,"Perm Mtg";"Soft",#N/A,FALSE,"Soft Mtg"}</definedName>
    <definedName name="wrn.Arcform3." hidden="1">{"Grant",#N/A,FALSE,"Grant";"GP Developer",#N/A,FALSE,"GP &amp; Dev Loans";"Operating Analysis",#N/A,FALSE,"Operations";"Tax Credit",#N/A,FALSE,"Tax Credits";"Tax Credit Analysis",#N/A,FALSE,"TC Analysis"}</definedName>
    <definedName name="wrn.Arcform4." hidden="1">{"Construction Analysis",#N/A,FALSE,"Constr Analysis";"Construction Financing",#N/A,FALSE,"Constr Finan";"Guarantees and Reserves",#N/A,FALSE,"Guar &amp; Reserves"}</definedName>
    <definedName name="wrn.Bewegungsbilanz." hidden="1">{#N/A,#N/A,FALSE,"Mittelherkunft";#N/A,#N/A,FALSE,"Mittelverwendung"}</definedName>
    <definedName name="wrn.BidCo." hidden="1">{#N/A,#N/A,FALSE,"BidCo Assumptions";#N/A,#N/A,FALSE,"Credit Stats";#N/A,#N/A,FALSE,"Bidco Summary";#N/A,#N/A,FALSE,"BIDCO Consolidated"}</definedName>
    <definedName name="wrn.Bilanz." hidden="1">{#N/A,#N/A,FALSE,"Layout Aktiva";#N/A,#N/A,FALSE,"Layout Passiva"}</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sh._.Flow." hidden="1">{#N/A,#N/A,FALSE,"Layout Cash Flow"}</definedName>
    <definedName name="wrn.Cash._.Flow._.Statement." hidden="1">{"CashPrintArea",#N/A,FALSE,"Cash (c)"}</definedName>
    <definedName name="wrn.CF._.Statement." hidden="1">{"CashPrintArea",#N/A,FALSE,"Cash (c)"}</definedName>
    <definedName name="wrn.CF._.Statement._.Base._.Case." hidden="1">{"CashPrintArea",#N/A,FALSE,"Cash (c)"}</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OMPCO." hidden="1">{"Page1",#N/A,FALSE,"CompCo";"Page2",#N/A,FALSE,"CompCo"}</definedName>
    <definedName name="wrn.DACOM._.광전송장치._.투찰가._.검토." hidden="1">{#N/A,#N/A,FALSE,"DAOCM 2차 검토"}</definedName>
    <definedName name="wrn.DATABASE." hidden="1">{"DBINPUT1",#N/A,FALSE,"Database";"DBINPUT2",#N/A,FALSE,"Database"}</definedName>
    <definedName name="wrn.DCF." hidden="1">{"DCF1",#N/A,FALSE,"SIERRA DCF";"MATRIX1",#N/A,FALSE,"SIERRA DCF"}</definedName>
    <definedName name="wrn.DCF._.Valuation." hidden="1">{"value box",#N/A,TRUE,"DPL Inc. Fin Statements";"unlevered free cash flows",#N/A,TRUE,"DPL Inc. Fin Statements"}</definedName>
    <definedName name="wrn.Economic._.Value._.Added._.Analysis." hidden="1">{"EVA",#N/A,FALSE,"EVA";"WACC",#N/A,FALSE,"WACC"}</definedName>
    <definedName name="wrn.Financials." hidden="1">{#N/A,#N/A,TRUE,"Income Statement";#N/A,#N/A,TRUE,"Balance Sheet";#N/A,#N/A,TRUE,"Cash Flow"}</definedName>
    <definedName name="wrn.Finanzbedarfsrechnung." hidden="1">{#N/A,#N/A,FALSE,"Finanzbedarfsrechnung"}</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el._.Cycle." hidden="1">{#N/A,#N/A,FALSE,"AltFuel"}</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Information." hidden="1">{#N/A,#N/A,FALSE,"Input 2 - Sources of Funds"}</definedName>
    <definedName name="wrn.GuV." hidden="1">{#N/A,#N/A,FALSE,"Layout GuV"}</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ncr.._.CF._.Statement." hidden="1">{"IncrCashPrintArea",#N/A,FALSE,"Incr_CF"}</definedName>
    <definedName name="wrn.Incr.._.Profitability._.Indicators." hidden="1">{"IncrProfPrintArea",#N/A,FALSE,"Incr_Prof"}</definedName>
    <definedName name="wrn.IncStatement._.15._.years." hidden="1">{#N/A,#N/A,FALSE,"FinStateUS"}</definedName>
    <definedName name="wrn.IncStatement._.6._.years." hidden="1">{"IncStatement 6 years",#N/A,FALSE,"FinStateUS"}</definedName>
    <definedName name="wrn.INPUT._.INFO." hidden="1">{"Input",#N/A,FALSE,"INPUT"}</definedName>
    <definedName name="wrn.Inputsheet_ProjectInput." hidden="1">{"ProjectInput",#N/A,FALSE,"INPUT-AREA"}</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IRR." hidden="1">{"IRR Benefits",#N/A,FALSE,"IRR";"Tax Credits",#N/A,FALSE,"IRR"}</definedName>
    <definedName name="wrn.IRR._.CORP._.7." hidden="1">{"IRR",#N/A,FALSE,"Corp 7 IRR";"Input",#N/A,FALSE,"Corp 7 IRR"}</definedName>
    <definedName name="wrn.Komplettausdruck." hidden="1">{#N/A,#N/A,FALSE,"Layout Aktiva";#N/A,#N/A,FALSE,"Layout Passiva";#N/A,#N/A,FALSE,"Layout GuV";#N/A,#N/A,FALSE,"Layout Cash Flow";#N/A,#N/A,FALSE,"Mittelherkunft";#N/A,#N/A,FALSE,"Mittelverwendung";#N/A,#N/A,FALSE,"Finanzbedarfsrechnung"}</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{#N/A,#N/A,TRUE,"ProFormaProfit";#N/A,#N/A,TRUE,"ProFormaCash";#N/A,#N/A,TRUE,"Depreciation";#N/A,#N/A,TRUE,"Assets";#N/A,#N/A,TRUE,"Revenue";#N/A,#N/A,TRUE,"EstimatedPurchase"}</definedName>
    <definedName name="wrn.Monthly." hidden="1">{#N/A,#N/A,FALSE,"EL-M-01";#N/A,#N/A,FALSE,"EL-M-02";#N/A,#N/A,FALSE,"EL-M-03";#N/A,#N/A,FALSE,"EL-S-01";#N/A,#N/A,FALSE,"EL-S-02";#N/A,#N/A,FALSE,"EL-A-01";#N/A,#N/A,FALSE,"EL-A-02"}</definedName>
    <definedName name="wrn.OUTPUT." hidden="1">{"DCF","UPSIDE CASE",FALSE,"Sheet1";"DCF","BASE CASE",FALSE,"Sheet1";"DCF","DOWNSIDE CASE",FALSE,"Sheet1"}</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rint._.Full._.Format." hidden="1">{#N/A,#N/A,FALSE,"Assumptions";"Model",#N/A,FALSE,"MDU";#N/A,#N/A,FALSE,"Notes"}</definedName>
    <definedName name="wrn.PrintAll." hidden="1">{"PA1",#N/A,TRUE,"BORDMW";"pa2",#N/A,TRUE,"BORDMW";"PA3",#N/A,TRUE,"BORDMW";"PA4",#N/A,TRUE,"BORDMW"}</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ofitability._.Indicators." hidden="1">{"ProfPrintArea",#N/A,FALSE,"Prof (c)"}</definedName>
    <definedName name="wrn.Profitability._.Indicators._.Base._.Case." hidden="1">{"ProfPrintArea",#N/A,FALSE,"Prof (c)"}</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hidden="1">{#N/A,#N/A,FALSE,"RECAP";#N/A,#N/A,FALSE,"CW_B";#N/A,#N/A,FALSE,"CW_M";#N/A,#N/A,FALSE,"CW_E";#N/A,#N/A,FALSE,"CW_F";#N/A,#N/A,FALSE,"FC_B";#N/A,#N/A,FALSE,"FC_M";#N/A,#N/A,FALSE,"FC_E";#N/A,#N/A,FALSE,"FC_F";#N/A,#N/A,FALSE,"CS"}</definedName>
    <definedName name="wrn.REPORT._.FOR._.CCA." hidden="1">{"CCA",#N/A,FALSE,"INPUT";"Pricing","CCA",FALSE,"Pricing";"Rent","CCA",FALSE,"Rent,Exp";"Fund Flow",#N/A,FALSE,"Fund Flow"}</definedName>
    <definedName name="wrn.REPORT._.FOR._.FA." hidden="1">{"Report for FA","FA",FALSE,"Benefits"}</definedName>
    <definedName name="wrn.REPORT._.FOR._.LUS." hidden="1">{#N/A,#N/A,FALSE,"LeaseData";"Rent",#N/A,FALSE,"Rent,Exp"}</definedName>
    <definedName name="wrn.rollup." hidden="1">{"page1",#N/A,FALSE,"rollup"}</definedName>
    <definedName name="wrn.sales." hidden="1">{"sales",#N/A,FALSE,"Sales";"sales existing",#N/A,FALSE,"Sales";"sales rd1",#N/A,FALSE,"Sales";"sales rd2",#N/A,FALSE,"Sales"}</definedName>
    <definedName name="wrn.SB_PRES." hidden="1">{#N/A,#N/A,TRUE,"Sheet16"}</definedName>
    <definedName name="wrn.summ4." hidden="1">{#N/A,#N/A,FALSE,"summ";#N/A,#N/A,FALSE,"q1";#N/A,#N/A,FALSE,"summ_alt";#N/A,#N/A,FALSE,"stock_nozero";#N/A,#N/A,FALSE,"1995"}</definedName>
    <definedName name="wrn.summ5." hidden="1">{#N/A,#N/A,FALSE,"summ";#N/A,#N/A,FALSE,"q1";#N/A,#N/A,FALSE,"summ_alt";#N/A,#N/A,FALSE,"stock_nozero";#N/A,#N/A,FALSE,"1995"}</definedName>
    <definedName name="wrn.TEST." hidden="1">{"acc1",#N/A,TRUE,"Accrual";"ACC2",#N/A,TRUE,"Accrual"}</definedName>
    <definedName name="wrn.valor." hidden="1">{#N/A,#N/A,FALSE,"CA_DR";#N/A,#N/A,FALSE,"CA_Balanço";#N/A,#N/A,FALSE,"CA_Mapa FM";#N/A,#N/A,FALSE,"CA_Valor"}</definedName>
    <definedName name="wrn.Wacc." hidden="1">{"Area1",#N/A,FALSE,"OREWACC";"Area2",#N/A,FALSE,"OREWACC"}</definedName>
    <definedName name="wrn.WHOLE." hidden="1">{#N/A,#N/A,FALSE,"assumptions";#N/A,#N/A,FALSE,"contrib_annual";#N/A,#N/A,FALSE,"historic";#N/A,#N/A,FALSE,"Proforma";#N/A,#N/A,FALSE,"CALENDARIZED";#N/A,#N/A,FALSE,"Has_gets";#N/A,#N/A,FALSE,"DILUTION"}</definedName>
    <definedName name="ww" hidden="1">#REF!</definedName>
    <definedName name="www" hidden="1">#REF!</definedName>
    <definedName name="xxx" hidden="1">{"'1996'!$A$1:$J$272"}</definedName>
    <definedName name="xz" hidden="1">Main.SAPF4Help()</definedName>
    <definedName name="y" hidden="1">{"'1996'!$A$1:$J$272"}</definedName>
    <definedName name="YA" hidden="1">{"'1996'!$A$1:$J$272"}</definedName>
    <definedName name="yea" hidden="1">{#N/A,#N/A,FALSE,"Assumptions";"Model",#N/A,FALSE,"MDU";#N/A,#N/A,FALSE,"Notes"}</definedName>
    <definedName name="yu" hidden="1">{"'1996'!$A$1:$J$272"}</definedName>
    <definedName name="yyy" hidden="1">{"'1996'!$A$1:$J$272"}</definedName>
    <definedName name="Z_441FF031_D541_11D2_9CDE_0000F6B35B53_.wvu.PrintArea" hidden="1">#REF!</definedName>
    <definedName name="Z_441FF031_D541_11D2_9CDE_0000F6B35B53_.wvu.PrintTitles" hidden="1">#REF!,#REF!</definedName>
    <definedName name="zx" hidden="1">Main.SAPF4Help()</definedName>
    <definedName name="提出用" hidden="1">{#N/A,#N/A,TRUE,"MAIN FT TERM";#N/A,#N/A,TRUE,"MCI  FT TERM ";#N/A,#N/A,TRUE,"OC12 EQV"}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54" i="1" l="1"/>
  <c r="BO47" i="1"/>
  <c r="DA38" i="1"/>
  <c r="BI21" i="1"/>
  <c r="CC10" i="1"/>
  <c r="CC9" i="1"/>
  <c r="A9" i="1"/>
  <c r="BG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Filipa Ricciardi</author>
  </authors>
  <commentList>
    <comment ref="FR14" authorId="0" shapeId="0" xr:uid="{E35CA6FE-C646-43BF-A8D3-8F1E3748CDDE}">
      <text>
        <r>
          <rPr>
            <b/>
            <sz val="9"/>
            <color indexed="81"/>
            <rFont val="Tahoma"/>
            <family val="2"/>
          </rPr>
          <t>Filipa Ricciardi:</t>
        </r>
        <r>
          <rPr>
            <sz val="9"/>
            <color indexed="81"/>
            <rFont val="Tahoma"/>
            <family val="2"/>
          </rPr>
          <t xml:space="preserve">
a diferença que temos de MW tem a ver com 1MW que capacidade solar que a EDPP tem nas albufeiras</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3">
    <s v="PRD-Operational"/>
    <s v="[DIM_BUSINESS_UNIT].[COD_BUSINESS_UNIT].&amp;[EDPR]"/>
    <s v="[DIM_CATEGORY].[COD_CATEGORY].&amp;[A]"/>
    <s v="[DIM_CALENDAR].[COD_MONTH].&amp;[202312]"/>
    <s v="[DIM_KPI_MASTERDATA].[COD_REVAMP].&amp;[1005030]"/>
    <s v="[DIM_TECHNOLOGY].[DESC_TECHNOLOGY].&amp;[Wind Onshore]"/>
    <s v="[Measures].[VALUE KPI YTD]"/>
    <s v="[DIM_COUNTRY].[COD_PLATFORM].&amp;[NA]"/>
    <s v="[DIM_KPI_MASTERDATA].[COD_REVAMP].&amp;[1001430]"/>
    <s v="[DIM_COUNTRY].[COD_PLATFORM].&amp;[LA]"/>
    <s v="[DIM_BUSINESS_UNIT].[COD_BUSINESS_UNIT].&amp;[EDPBR]"/>
    <s v="[DIM_CALENDAR].[COD_MONTH].&amp;[202212]"/>
    <s v="[DIM_TECHNOLOGY].[DESC_TECHNOLOGY].&amp;[Hydro]"/>
    <s v="{[DIM_TECHNOLOGY].[DESC_TECHNOLOGY].[Solar],[DIM_TECHNOLOGY].[DESC_TECHNOLOGY].[Solar DG],[DIM_TECHNOLOGY].[DESC_TECHNOLOGY].[Storage],[DIM_TECHNOLOGY].[DESC_TECHNOLOGY].[Hybrid - Solar]}"/>
    <s v="{[DIM_BUSINESS_UNIT].[COD_BUSINESS_UNIT].[EDPR],[DIM_BUSINESS_UNIT].[COD_BUSINESS_UNIT].[EDPC],[DIM_BUSINESS_UNIT].[COD_BUSINESS_UNIT].[EDPP],[DIM_BUSINESS_UNIT].[COD_BUSINESS_UNIT].[EDPES]}"/>
    <s v="{[DIM_COUNTRY].[COD_PLATFORM].[IB],[DIM_COUNTRY].[COD_PLATFORM].[RE]}"/>
    <s v="[DIM_BUSINESS_UNIT].[COD_BUSINESS_UNIT].&amp;[EDPES]"/>
    <s v="[DIM_COUNTRY].[COD_PLATFORM].&amp;[IB]"/>
    <s v="[DIM_TECHNOLOGY].[DESC_TECHNOLOGY].&amp;[Coal]"/>
    <s v="[DIM_KPI_MASTERDATA].[COD_REVAMP].&amp;[1001630]"/>
    <s v="[FCT_KPI_VAL].[TIME_AGGREGATION].&amp;[Month (ytd)]"/>
    <s v="[DIM_COUNTRY].[COD_COUNTRY].&amp;[PT]"/>
    <s v="[DIM_COUNTRY].[COD_COUNTRY].&amp;[ES]"/>
  </metadataStrings>
  <mdxMetadata count="15">
    <mdx n="0" f="v">
      <t c="6">
        <n x="1"/>
        <n x="2"/>
        <n x="3"/>
        <n x="4"/>
        <n x="5"/>
        <n x="6"/>
      </t>
    </mdx>
    <mdx n="0" f="v">
      <t c="7">
        <n x="1"/>
        <n x="2"/>
        <n x="3"/>
        <n x="4"/>
        <n x="7"/>
        <n x="5"/>
        <n x="6"/>
      </t>
    </mdx>
    <mdx n="0" f="v">
      <t c="7">
        <n x="1"/>
        <n x="2"/>
        <n x="3"/>
        <n x="8"/>
        <n x="9"/>
        <n x="5"/>
        <n x="6"/>
      </t>
    </mdx>
    <mdx n="0" f="v">
      <t c="7">
        <n x="1"/>
        <n x="2"/>
        <n x="3"/>
        <n x="4"/>
        <n x="9"/>
        <n x="5"/>
        <n x="6"/>
      </t>
    </mdx>
    <mdx n="0" f="v">
      <t c="7">
        <n x="10"/>
        <n x="2"/>
        <n x="11"/>
        <n x="8"/>
        <n x="9"/>
        <n x="12"/>
        <n x="6"/>
      </t>
    </mdx>
    <mdx n="0" f="v">
      <t c="7">
        <n x="1"/>
        <n x="2"/>
        <n x="3"/>
        <n x="8"/>
        <n x="7"/>
        <n x="13" s="1"/>
        <n x="6"/>
      </t>
    </mdx>
    <mdx n="0" f="v">
      <t c="7">
        <n x="1"/>
        <n x="2"/>
        <n x="11"/>
        <n x="8"/>
        <n x="7"/>
        <n x="13" s="1"/>
        <n x="6"/>
      </t>
    </mdx>
    <mdx n="0" f="v">
      <t c="7">
        <n x="1"/>
        <n x="2"/>
        <n x="3"/>
        <n x="4"/>
        <n x="7"/>
        <n x="13" s="1"/>
        <n x="6"/>
      </t>
    </mdx>
    <mdx n="0" f="v">
      <t c="7">
        <n x="14" s="1"/>
        <n x="2"/>
        <n x="3"/>
        <n x="4"/>
        <n x="15" s="1"/>
        <n x="13" s="1"/>
        <n x="6"/>
      </t>
    </mdx>
    <mdx n="0" f="v">
      <t c="7">
        <n x="16"/>
        <n x="2"/>
        <n x="3"/>
        <n x="8"/>
        <n x="17"/>
        <n x="18"/>
        <n x="6"/>
      </t>
    </mdx>
    <mdx n="0" f="v">
      <t c="7">
        <n x="10"/>
        <n x="2"/>
        <n x="3"/>
        <n x="8"/>
        <n x="9"/>
        <n x="18"/>
        <n x="6"/>
      </t>
    </mdx>
    <mdx n="0" f="v">
      <t c="6">
        <n x="2"/>
        <n x="3"/>
        <n x="19"/>
        <n x="6"/>
        <n x="20"/>
        <n x="21"/>
      </t>
    </mdx>
    <mdx n="0" f="v">
      <t c="6">
        <n x="2"/>
        <n x="11"/>
        <n x="19"/>
        <n x="6"/>
        <n x="20"/>
        <n x="21"/>
      </t>
    </mdx>
    <mdx n="0" f="v">
      <t c="6">
        <n x="2"/>
        <n x="3"/>
        <n x="19"/>
        <n x="6"/>
        <n x="20"/>
        <n x="22"/>
      </t>
    </mdx>
    <mdx n="0" f="v">
      <t c="6">
        <n x="2"/>
        <n x="11"/>
        <n x="19"/>
        <n x="6"/>
        <n x="20"/>
        <n x="22"/>
      </t>
    </mdx>
  </mdxMetadata>
  <valueMetadata count="15">
    <bk>
      <rc t="1" v="0"/>
    </bk>
    <bk>
      <rc t="1" v="1"/>
    </bk>
    <bk>
      <rc t="1" v="2"/>
    </bk>
    <bk>
      <rc t="1" v="3"/>
    </bk>
    <bk>
      <rc t="1" v="4"/>
    </bk>
    <bk>
      <rc t="1" v="5"/>
    </bk>
    <bk>
      <rc t="1" v="6"/>
    </bk>
    <bk>
      <rc t="1" v="7"/>
    </bk>
    <bk>
      <rc t="1" v="8"/>
    </bk>
    <bk>
      <rc t="1" v="9"/>
    </bk>
    <bk>
      <rc t="1" v="10"/>
    </bk>
    <bk>
      <rc t="1" v="11"/>
    </bk>
    <bk>
      <rc t="1" v="12"/>
    </bk>
    <bk>
      <rc t="1" v="13"/>
    </bk>
    <bk>
      <rc t="1" v="14"/>
    </bk>
  </valueMetadata>
</metadata>
</file>

<file path=xl/sharedStrings.xml><?xml version="1.0" encoding="utf-8"?>
<sst xmlns="http://schemas.openxmlformats.org/spreadsheetml/2006/main" count="184" uniqueCount="114">
  <si>
    <t>4Q23</t>
  </si>
  <si>
    <t>4Q22</t>
  </si>
  <si>
    <t xml:space="preserve">  Lisbon, January 25th, 2024</t>
  </si>
  <si>
    <t xml:space="preserve"> KEY HIGHLIGHTS</t>
  </si>
  <si>
    <t xml:space="preserve">INSTALLED CAPACITY  </t>
  </si>
  <si>
    <t>LOAD FACTORS</t>
  </si>
  <si>
    <t>ENERGY DISTRIBUTION</t>
  </si>
  <si>
    <t>MW</t>
  </si>
  <si>
    <t>Dec-23</t>
  </si>
  <si>
    <t>Dec-22</t>
  </si>
  <si>
    <t>∆</t>
  </si>
  <si>
    <t>∆%</t>
  </si>
  <si>
    <t>U/C</t>
  </si>
  <si>
    <t>Load factors</t>
  </si>
  <si>
    <t>Iberia</t>
  </si>
  <si>
    <t xml:space="preserve">Wind </t>
  </si>
  <si>
    <t>EBITDA + Equity MW</t>
  </si>
  <si>
    <t>Wind</t>
  </si>
  <si>
    <t>Electricity distributed (GWh)</t>
  </si>
  <si>
    <t>North America</t>
  </si>
  <si>
    <t xml:space="preserve">  </t>
  </si>
  <si>
    <t>Portugal</t>
  </si>
  <si>
    <t>Europe</t>
  </si>
  <si>
    <t>Spain</t>
  </si>
  <si>
    <t>South America &amp; APAC</t>
  </si>
  <si>
    <t>Hydro</t>
  </si>
  <si>
    <t>-</t>
  </si>
  <si>
    <t>Customers connected (th)</t>
  </si>
  <si>
    <r>
      <t>Iberia</t>
    </r>
    <r>
      <rPr>
        <vertAlign val="superscript"/>
        <sz val="13"/>
        <color theme="1"/>
        <rFont val="FT Base"/>
      </rPr>
      <t xml:space="preserve"> (1)</t>
    </r>
  </si>
  <si>
    <r>
      <t>Iberia</t>
    </r>
    <r>
      <rPr>
        <vertAlign val="superscript"/>
        <sz val="13"/>
        <color theme="1"/>
        <rFont val="FT Base"/>
      </rPr>
      <t>(1)</t>
    </r>
  </si>
  <si>
    <t xml:space="preserve">Brazil </t>
  </si>
  <si>
    <t/>
  </si>
  <si>
    <t>Brazil</t>
  </si>
  <si>
    <r>
      <t xml:space="preserve">Solar </t>
    </r>
    <r>
      <rPr>
        <vertAlign val="superscript"/>
        <sz val="13"/>
        <color theme="1"/>
        <rFont val="FT Base"/>
      </rPr>
      <t>(2)</t>
    </r>
  </si>
  <si>
    <t>Solar</t>
  </si>
  <si>
    <r>
      <t xml:space="preserve">o/w Solar DG </t>
    </r>
    <r>
      <rPr>
        <i/>
        <vertAlign val="superscript"/>
        <sz val="13"/>
        <color theme="1"/>
        <rFont val="FT Base"/>
      </rPr>
      <t>(3)</t>
    </r>
  </si>
  <si>
    <t>Gas Iberia</t>
  </si>
  <si>
    <t>Final customers</t>
  </si>
  <si>
    <t>Coal</t>
  </si>
  <si>
    <t>Access customers</t>
  </si>
  <si>
    <t xml:space="preserve">Coal </t>
  </si>
  <si>
    <t>Capacity evolution | YoY</t>
  </si>
  <si>
    <t xml:space="preserve">Iberia </t>
  </si>
  <si>
    <r>
      <t>Other</t>
    </r>
    <r>
      <rPr>
        <vertAlign val="superscript"/>
        <sz val="13"/>
        <color theme="1"/>
        <rFont val="FT Base"/>
      </rPr>
      <t>(2)</t>
    </r>
  </si>
  <si>
    <t>EDP São Paulo</t>
  </si>
  <si>
    <r>
      <t xml:space="preserve">Other </t>
    </r>
    <r>
      <rPr>
        <vertAlign val="superscript"/>
        <sz val="13"/>
        <color theme="1"/>
        <rFont val="FT Base"/>
      </rPr>
      <t>(4)</t>
    </r>
  </si>
  <si>
    <r>
      <t xml:space="preserve">(1) </t>
    </r>
    <r>
      <rPr>
        <sz val="10"/>
        <color rgb="FF202E3E"/>
        <rFont val="FT Base"/>
      </rPr>
      <t xml:space="preserve"> Includes small-hydro; </t>
    </r>
    <r>
      <rPr>
        <vertAlign val="superscript"/>
        <sz val="10"/>
        <color rgb="FF202E3E"/>
        <rFont val="FT Base"/>
      </rPr>
      <t>(2)</t>
    </r>
    <r>
      <rPr>
        <sz val="10"/>
        <color rgb="FF202E3E"/>
        <rFont val="FT Base"/>
      </rPr>
      <t xml:space="preserve"> Cogeneration &amp; Waste</t>
    </r>
  </si>
  <si>
    <t>EDP Espírito Santo</t>
  </si>
  <si>
    <t>EBITDA MW</t>
  </si>
  <si>
    <r>
      <t xml:space="preserve">Equity MW </t>
    </r>
    <r>
      <rPr>
        <b/>
        <vertAlign val="superscript"/>
        <sz val="9.1"/>
        <color theme="1"/>
        <rFont val="FT Base"/>
      </rPr>
      <t>(5)</t>
    </r>
  </si>
  <si>
    <r>
      <rPr>
        <vertAlign val="superscript"/>
        <sz val="10"/>
        <rFont val="FT Base"/>
      </rPr>
      <t xml:space="preserve">(1) </t>
    </r>
    <r>
      <rPr>
        <sz val="10"/>
        <rFont val="FT Base"/>
      </rPr>
      <t xml:space="preserve">Includes small-hydro; </t>
    </r>
    <r>
      <rPr>
        <vertAlign val="superscript"/>
        <sz val="10"/>
        <rFont val="FT Base"/>
      </rPr>
      <t>(2)</t>
    </r>
    <r>
      <rPr>
        <sz val="10"/>
        <rFont val="FT Base"/>
      </rPr>
      <t xml:space="preserve"> Solar capacity and solar load factors reported in MWac; </t>
    </r>
    <r>
      <rPr>
        <vertAlign val="superscript"/>
        <sz val="10"/>
        <rFont val="FT Base"/>
      </rPr>
      <t>(3)</t>
    </r>
    <r>
      <rPr>
        <sz val="10"/>
        <rFont val="FT Base"/>
      </rPr>
      <t xml:space="preserve"> As-a-service capacity ; </t>
    </r>
    <r>
      <rPr>
        <vertAlign val="superscript"/>
        <sz val="10"/>
        <rFont val="FT Base"/>
      </rPr>
      <t xml:space="preserve">(4) </t>
    </r>
    <r>
      <rPr>
        <sz val="10"/>
        <rFont val="FT Base"/>
      </rPr>
      <t xml:space="preserve">Cogeneration &amp; Waste; </t>
    </r>
    <r>
      <rPr>
        <vertAlign val="superscript"/>
        <sz val="10"/>
        <rFont val="FT Base"/>
      </rPr>
      <t>(5)</t>
    </r>
    <r>
      <rPr>
        <sz val="10"/>
        <rFont val="FT Base"/>
      </rPr>
      <t xml:space="preserve"> Including attributable MWs in equity-method consolidated associates (mostly in wind offshore, hydro Brazil and wind &amp; solar in Spain/US) and joint operations (Nuclear in Spain), and includes coal minority stakes in Brazil and Spain.</t>
    </r>
  </si>
  <si>
    <t>ENERGY SUPPLY</t>
  </si>
  <si>
    <t>KEY ANNOUNCEMENTS</t>
  </si>
  <si>
    <r>
      <t xml:space="preserve">ELECTRICITY GENERATION </t>
    </r>
    <r>
      <rPr>
        <b/>
        <vertAlign val="superscript"/>
        <sz val="11"/>
        <color theme="1"/>
        <rFont val="FT Base"/>
      </rPr>
      <t>(1)</t>
    </r>
  </si>
  <si>
    <t>Volumes supplied (GWh)</t>
  </si>
  <si>
    <t>No. of Clients (th)</t>
  </si>
  <si>
    <t>02-oct-2023</t>
  </si>
  <si>
    <t>Ocean Winds sells minority stake in its 950 MW Moray East offshore project</t>
  </si>
  <si>
    <t>GWh</t>
  </si>
  <si>
    <t>Electricity Generation | Dec-23</t>
  </si>
  <si>
    <t>12-oct-2023</t>
  </si>
  <si>
    <t>EDP completes Asset Rotation deal of a 300 MW renewable portfolio in Poland</t>
  </si>
  <si>
    <t>Electricity Iberia</t>
  </si>
  <si>
    <t>16-oct-2023</t>
  </si>
  <si>
    <t>EDP secures a PPA for a 180 MW solar project in the US</t>
  </si>
  <si>
    <t>Portugal Liberalized</t>
  </si>
  <si>
    <t>18-oct-2023</t>
  </si>
  <si>
    <t>ANEEL approves tariff revision at EDP São Paulo for 2023-2027</t>
  </si>
  <si>
    <t>MARKET INDICATORS</t>
  </si>
  <si>
    <t>Portugal Regulated</t>
  </si>
  <si>
    <t>27-oct-2023</t>
  </si>
  <si>
    <t>Conversion of Aboño to gas under a new partnership and closure request</t>
  </si>
  <si>
    <t xml:space="preserve"> of remaining 2 coal plants in Spain</t>
  </si>
  <si>
    <t>Iberian market</t>
  </si>
  <si>
    <t>01-nov-2023</t>
  </si>
  <si>
    <t>Asset rotation deal of transmission lines in Brazil</t>
  </si>
  <si>
    <t>Average electricity spot price - Spain</t>
  </si>
  <si>
    <t>€/MWh</t>
  </si>
  <si>
    <r>
      <t>Iberia</t>
    </r>
    <r>
      <rPr>
        <vertAlign val="superscript"/>
        <sz val="13"/>
        <color theme="1"/>
        <rFont val="FT Base"/>
      </rPr>
      <t>(2)</t>
    </r>
  </si>
  <si>
    <t>15-dec-2023</t>
  </si>
  <si>
    <t>ERSE announces electricity tariffs for 2024</t>
  </si>
  <si>
    <t>Hydro coefficient - Portugal</t>
  </si>
  <si>
    <t>1.0 = avg. Year</t>
  </si>
  <si>
    <t>18-dec-2023</t>
  </si>
  <si>
    <t>EDP agrees to sell €898 million in securitization of portuguese tariff deficit</t>
  </si>
  <si>
    <t>Hydro coefficient - Spain</t>
  </si>
  <si>
    <t>21-dec-2023</t>
  </si>
  <si>
    <t>EDP agrees to sell Portuguese tariff deficit for €1.1 billion</t>
  </si>
  <si>
    <t xml:space="preserve">Brazilian market </t>
  </si>
  <si>
    <t>22-dec-2023</t>
  </si>
  <si>
    <t>EDP concludes sale of 80% of the pecém coal-fired power plant in Brazil</t>
  </si>
  <si>
    <t>Average spot price (PLD)</t>
  </si>
  <si>
    <t>R$/MWh</t>
  </si>
  <si>
    <t>29-dec-2023</t>
  </si>
  <si>
    <t>Sale of EDP’s stake in CEM Macau</t>
  </si>
  <si>
    <r>
      <t xml:space="preserve">Generation Scalling Factor (GSF) </t>
    </r>
    <r>
      <rPr>
        <vertAlign val="superscript"/>
        <sz val="13"/>
        <color theme="1"/>
        <rFont val="FT Base"/>
      </rPr>
      <t>(1)</t>
    </r>
  </si>
  <si>
    <t>%</t>
  </si>
  <si>
    <t>EDP buys back 49% stake in 1GW wind portfolio in Portugal, Poland and Italy for €0.57bn</t>
  </si>
  <si>
    <t>Exchange rates</t>
  </si>
  <si>
    <t>30-dec-2023</t>
  </si>
  <si>
    <t>EDP completes asset rotation deal of a 260 MW wind portfolio in Brazil</t>
  </si>
  <si>
    <t>EUR/USD</t>
  </si>
  <si>
    <t xml:space="preserve">- </t>
  </si>
  <si>
    <t xml:space="preserve">Average </t>
  </si>
  <si>
    <t>EUR/BRL</t>
  </si>
  <si>
    <t>End of period</t>
  </si>
  <si>
    <r>
      <t xml:space="preserve">Other </t>
    </r>
    <r>
      <rPr>
        <vertAlign val="superscript"/>
        <sz val="13"/>
        <color theme="1"/>
        <rFont val="FT Base"/>
      </rPr>
      <t>(3)</t>
    </r>
  </si>
  <si>
    <r>
      <t xml:space="preserve">EDP's YE23 results will be released on February 29th, 2024. A conference call will be hosted by EDP's CEO, Mr. Miguel Stilwell d'Andrade and EDP's CFO, Mr. Rui Teixeira, on the day after, at 11:30 am GMT. More information will be available on </t>
    </r>
    <r>
      <rPr>
        <u/>
        <sz val="14"/>
        <color theme="1"/>
        <rFont val="FT Base"/>
      </rPr>
      <t>www.edp.com</t>
    </r>
    <r>
      <rPr>
        <sz val="14"/>
        <color theme="1"/>
        <rFont val="FT Base"/>
      </rPr>
      <t>.</t>
    </r>
  </si>
  <si>
    <r>
      <rPr>
        <vertAlign val="superscript"/>
        <sz val="10"/>
        <color theme="1"/>
        <rFont val="FT Base"/>
      </rPr>
      <t xml:space="preserve">(1) </t>
    </r>
    <r>
      <rPr>
        <sz val="10"/>
        <color theme="1"/>
        <rFont val="FT Base"/>
      </rPr>
      <t>Weighted average</t>
    </r>
  </si>
  <si>
    <t>Total</t>
  </si>
  <si>
    <r>
      <rPr>
        <vertAlign val="superscript"/>
        <sz val="10"/>
        <rFont val="FT Base"/>
      </rPr>
      <t>(1)</t>
    </r>
    <r>
      <rPr>
        <sz val="10"/>
        <rFont val="FT Base"/>
      </rPr>
      <t xml:space="preserve"> Includes generation assets with controlling stakes, excludes equity MWs; </t>
    </r>
    <r>
      <rPr>
        <vertAlign val="superscript"/>
        <sz val="10"/>
        <rFont val="FT Base"/>
      </rPr>
      <t>(2)</t>
    </r>
    <r>
      <rPr>
        <sz val="10"/>
        <rFont val="FT Base"/>
      </rPr>
      <t xml:space="preserve"> Includes small-hydro; </t>
    </r>
    <r>
      <rPr>
        <vertAlign val="superscript"/>
        <sz val="10"/>
        <rFont val="FT Base"/>
      </rPr>
      <t xml:space="preserve">(3) </t>
    </r>
    <r>
      <rPr>
        <sz val="10"/>
        <rFont val="FT Base"/>
      </rPr>
      <t>Cogeneration &amp; Waste</t>
    </r>
  </si>
  <si>
    <t>26.6 TWh</t>
  </si>
  <si>
    <t>Wind &amp; Solar Production deviation vs. expected LT avg. Gross Capacity Factor | 2023 vs 2022</t>
  </si>
  <si>
    <t>Hydro resources deviation vs. historical avg. | 2023 vs.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</si>
</sst>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409]d\-mmm\-yy;@"/>
    <numFmt numFmtId="165" formatCode="[$-409]mmm\-yy;@"/>
    <numFmt numFmtId="166" formatCode="#,##0.0"/>
    <numFmt numFmtId="167" formatCode="0.0%"/>
    <numFmt numFmtId="168" formatCode="\+#,###;\-#,###;&quot;-&quot;"/>
    <numFmt numFmtId="169" formatCode="\+0%;\-0%;&quot;-&quot;"/>
    <numFmt numFmtId="170" formatCode="\+#,###;\-#,###;0"/>
    <numFmt numFmtId="171" formatCode="\+0.0%;\-0.0%;0.0%"/>
    <numFmt numFmtId="172" formatCode="\+0%;\-0%;0%"/>
    <numFmt numFmtId="173" formatCode="#,##0_ ;\-#,##0\ "/>
  </numFmts>
  <fonts count="64"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FT Base"/>
    </font>
    <font>
      <sz val="11"/>
      <color rgb="FF0070C0"/>
      <name val="FT Base"/>
    </font>
    <font>
      <b/>
      <sz val="11"/>
      <color rgb="FF0070C0"/>
      <name val="FT Base"/>
    </font>
    <font>
      <sz val="11"/>
      <name val="FT Base"/>
    </font>
    <font>
      <i/>
      <sz val="11"/>
      <color theme="1"/>
      <name val="FT Base"/>
    </font>
    <font>
      <b/>
      <sz val="26"/>
      <color theme="8"/>
      <name val="FT Base"/>
    </font>
    <font>
      <b/>
      <sz val="22"/>
      <color theme="8"/>
      <name val="FT Base"/>
    </font>
    <font>
      <b/>
      <sz val="36"/>
      <color rgb="FFEE162D"/>
      <name val="FT Base"/>
    </font>
    <font>
      <sz val="16"/>
      <color theme="1"/>
      <name val="FT Base"/>
    </font>
    <font>
      <b/>
      <sz val="22"/>
      <color rgb="FFFF0000"/>
      <name val="FT Base"/>
    </font>
    <font>
      <b/>
      <i/>
      <sz val="11"/>
      <color theme="1"/>
      <name val="FT Base"/>
    </font>
    <font>
      <b/>
      <sz val="20"/>
      <color theme="1"/>
      <name val="FT Base"/>
    </font>
    <font>
      <b/>
      <sz val="16"/>
      <color theme="1"/>
      <name val="FT Base"/>
    </font>
    <font>
      <sz val="11"/>
      <color rgb="FFFF0000"/>
      <name val="FT Base"/>
    </font>
    <font>
      <b/>
      <sz val="13"/>
      <color theme="1"/>
      <name val="FT Base"/>
    </font>
    <font>
      <sz val="13"/>
      <color theme="1"/>
      <name val="FT Base"/>
    </font>
    <font>
      <b/>
      <sz val="14"/>
      <color rgb="FF3E8077"/>
      <name val="FT Base"/>
    </font>
    <font>
      <b/>
      <sz val="14"/>
      <color theme="1"/>
      <name val="FT Base"/>
    </font>
    <font>
      <b/>
      <sz val="18"/>
      <color theme="1"/>
      <name val="FT Base"/>
    </font>
    <font>
      <b/>
      <sz val="16"/>
      <color rgb="FF000000"/>
      <name val="FT Base"/>
    </font>
    <font>
      <b/>
      <sz val="16"/>
      <color rgb="FF262626"/>
      <name val="FT Base"/>
    </font>
    <font>
      <b/>
      <sz val="12"/>
      <color theme="1"/>
      <name val="FT Base"/>
    </font>
    <font>
      <b/>
      <sz val="11"/>
      <color theme="1"/>
      <name val="FT Base"/>
    </font>
    <font>
      <sz val="14"/>
      <color theme="1"/>
      <name val="FT Base"/>
    </font>
    <font>
      <sz val="9.5"/>
      <color theme="1"/>
      <name val="FT Base"/>
    </font>
    <font>
      <vertAlign val="superscript"/>
      <sz val="13"/>
      <color theme="1"/>
      <name val="FT Base"/>
    </font>
    <font>
      <b/>
      <sz val="22"/>
      <color theme="1"/>
      <name val="FT Base"/>
    </font>
    <font>
      <i/>
      <sz val="11"/>
      <color rgb="FFFF0000"/>
      <name val="FT Base"/>
    </font>
    <font>
      <sz val="11"/>
      <color rgb="FF3E8077"/>
      <name val="FT Base"/>
    </font>
    <font>
      <sz val="14"/>
      <color theme="1"/>
      <name val="Calibri"/>
      <family val="2"/>
      <scheme val="minor"/>
    </font>
    <font>
      <i/>
      <sz val="13"/>
      <color theme="1"/>
      <name val="FT Base"/>
    </font>
    <font>
      <i/>
      <vertAlign val="superscript"/>
      <sz val="13"/>
      <color theme="1"/>
      <name val="FT Base"/>
    </font>
    <font>
      <sz val="13"/>
      <color theme="1"/>
      <name val="Calibri"/>
      <family val="2"/>
      <scheme val="minor"/>
    </font>
    <font>
      <i/>
      <sz val="14"/>
      <color theme="1"/>
      <name val="FT Base"/>
    </font>
    <font>
      <b/>
      <sz val="9.5"/>
      <color theme="1"/>
      <name val="FT Base"/>
    </font>
    <font>
      <sz val="14"/>
      <name val="FT Base"/>
    </font>
    <font>
      <vertAlign val="superscript"/>
      <sz val="10"/>
      <color rgb="FF202E3E"/>
      <name val="FT Base"/>
    </font>
    <font>
      <sz val="10"/>
      <color theme="1"/>
      <name val="FT Base"/>
    </font>
    <font>
      <sz val="14"/>
      <color rgb="FF000000"/>
      <name val="Times New Roman"/>
      <family val="1"/>
    </font>
    <font>
      <sz val="10"/>
      <color rgb="FF202E3E"/>
      <name val="FT Base"/>
    </font>
    <font>
      <b/>
      <vertAlign val="superscript"/>
      <sz val="9.1"/>
      <color theme="1"/>
      <name val="FT Base"/>
    </font>
    <font>
      <sz val="10"/>
      <name val="FT Base"/>
    </font>
    <font>
      <vertAlign val="superscript"/>
      <sz val="10"/>
      <name val="FT Base"/>
    </font>
    <font>
      <sz val="11"/>
      <color rgb="FFC00000"/>
      <name val="FT Base"/>
    </font>
    <font>
      <sz val="11"/>
      <color theme="4"/>
      <name val="Calibri"/>
      <family val="2"/>
      <scheme val="minor"/>
    </font>
    <font>
      <u/>
      <sz val="11"/>
      <color theme="10"/>
      <name val="FT Base"/>
    </font>
    <font>
      <b/>
      <vertAlign val="superscript"/>
      <sz val="11"/>
      <color theme="1"/>
      <name val="FT Base"/>
    </font>
    <font>
      <u/>
      <sz val="14"/>
      <color theme="4"/>
      <name val="FT Base"/>
    </font>
    <font>
      <b/>
      <sz val="13"/>
      <name val="FT Base"/>
    </font>
    <font>
      <b/>
      <sz val="14"/>
      <name val="FT Base"/>
    </font>
    <font>
      <u/>
      <sz val="14"/>
      <color theme="10"/>
      <name val="FT Base"/>
    </font>
    <font>
      <sz val="12"/>
      <color theme="1"/>
      <name val="Calibri"/>
      <family val="2"/>
      <scheme val="minor"/>
    </font>
    <font>
      <sz val="15.5"/>
      <color theme="1"/>
      <name val="FT Base"/>
    </font>
    <font>
      <u/>
      <sz val="14"/>
      <color theme="4" tint="-0.249977111117893"/>
      <name val="FT Base"/>
    </font>
    <font>
      <sz val="12"/>
      <color theme="1"/>
      <name val="FT Base"/>
    </font>
    <font>
      <b/>
      <sz val="11"/>
      <color rgb="FFFFFF00"/>
      <name val="FT Base"/>
    </font>
    <font>
      <u/>
      <sz val="14"/>
      <color theme="1"/>
      <name val="FT Base"/>
    </font>
    <font>
      <vertAlign val="superscript"/>
      <sz val="10"/>
      <color theme="1"/>
      <name val="FT Base"/>
    </font>
    <font>
      <b/>
      <sz val="15.5"/>
      <name val="FT Base"/>
    </font>
    <font>
      <b/>
      <sz val="9"/>
      <color indexed="81"/>
      <name val="Tahoma"/>
      <family val="2"/>
    </font>
    <font>
      <sz val="9"/>
      <color indexed="81"/>
      <name val="Tahoma"/>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s>
  <borders count="35">
    <border>
      <left/>
      <right/>
      <top/>
      <bottom/>
      <diagonal/>
    </border>
    <border>
      <left/>
      <right/>
      <top/>
      <bottom style="thin">
        <color theme="0" tint="-0.34998626667073579"/>
      </bottom>
      <diagonal/>
    </border>
    <border>
      <left/>
      <right style="thin">
        <color theme="0"/>
      </right>
      <top/>
      <bottom style="thin">
        <color theme="0" tint="-0.34998626667073579"/>
      </bottom>
      <diagonal/>
    </border>
    <border>
      <left style="thin">
        <color theme="0"/>
      </left>
      <right/>
      <top/>
      <bottom style="thin">
        <color theme="0" tint="-0.34998626667073579"/>
      </bottom>
      <diagonal/>
    </border>
    <border>
      <left/>
      <right/>
      <top style="thin">
        <color theme="0" tint="-0.24994659260841701"/>
      </top>
      <bottom/>
      <diagonal/>
    </border>
    <border>
      <left style="thin">
        <color theme="0"/>
      </left>
      <right/>
      <top/>
      <bottom/>
      <diagonal/>
    </border>
    <border>
      <left/>
      <right style="thin">
        <color theme="0"/>
      </right>
      <top/>
      <bottom/>
      <diagonal/>
    </border>
    <border>
      <left/>
      <right/>
      <top style="thin">
        <color theme="0" tint="-0.34998626667073579"/>
      </top>
      <bottom/>
      <diagonal/>
    </border>
    <border>
      <left style="thin">
        <color theme="0"/>
      </left>
      <right/>
      <top style="thin">
        <color theme="0" tint="-0.34998626667073579"/>
      </top>
      <bottom/>
      <diagonal/>
    </border>
    <border>
      <left/>
      <right style="thin">
        <color theme="0"/>
      </right>
      <top style="thin">
        <color theme="0" tint="-0.34998626667073579"/>
      </top>
      <bottom/>
      <diagonal/>
    </border>
    <border>
      <left/>
      <right/>
      <top/>
      <bottom style="thin">
        <color theme="0" tint="-0.24994659260841701"/>
      </bottom>
      <diagonal/>
    </border>
    <border>
      <left style="thin">
        <color theme="0"/>
      </left>
      <right/>
      <top style="thin">
        <color theme="0" tint="-0.34998626667073579"/>
      </top>
      <bottom style="thin">
        <color theme="0"/>
      </bottom>
      <diagonal/>
    </border>
    <border>
      <left/>
      <right style="thin">
        <color theme="0"/>
      </right>
      <top style="thin">
        <color theme="0" tint="-0.34998626667073579"/>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tint="-0.24994659260841701"/>
      </bottom>
      <diagonal/>
    </border>
    <border>
      <left/>
      <right style="thin">
        <color theme="0"/>
      </right>
      <top/>
      <bottom style="thin">
        <color theme="0" tint="-0.24994659260841701"/>
      </bottom>
      <diagonal/>
    </border>
    <border>
      <left/>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right style="thin">
        <color theme="0"/>
      </right>
      <top style="thin">
        <color theme="0" tint="-0.24994659260841701"/>
      </top>
      <bottom style="thin">
        <color theme="0" tint="-0.24994659260841701"/>
      </bottom>
      <diagonal/>
    </border>
    <border>
      <left style="thin">
        <color theme="0"/>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right>
      <top style="thin">
        <color theme="0" tint="-0.34998626667073579"/>
      </top>
      <bottom style="thin">
        <color theme="0" tint="-0.34998626667073579"/>
      </bottom>
      <diagonal/>
    </border>
    <border>
      <left style="thin">
        <color theme="0"/>
      </left>
      <right style="thin">
        <color theme="0"/>
      </right>
      <top/>
      <bottom style="thin">
        <color theme="0" tint="-0.34998626667073579"/>
      </bottom>
      <diagonal/>
    </border>
    <border>
      <left style="thin">
        <color theme="0"/>
      </left>
      <right style="thin">
        <color theme="0"/>
      </right>
      <top style="thin">
        <color theme="0" tint="-0.34998626667073579"/>
      </top>
      <bottom/>
      <diagonal/>
    </border>
    <border>
      <left style="thin">
        <color theme="0"/>
      </left>
      <right style="thin">
        <color theme="0"/>
      </right>
      <top/>
      <bottom/>
      <diagonal/>
    </border>
    <border>
      <left/>
      <right/>
      <top/>
      <bottom style="thin">
        <color theme="2" tint="-0.249977111117893"/>
      </bottom>
      <diagonal/>
    </border>
    <border>
      <left style="thin">
        <color theme="0"/>
      </left>
      <right/>
      <top style="thin">
        <color theme="0" tint="-0.24994659260841701"/>
      </top>
      <bottom style="thin">
        <color theme="0" tint="-0.34998626667073579"/>
      </bottom>
      <diagonal/>
    </border>
    <border>
      <left/>
      <right style="thin">
        <color theme="0"/>
      </right>
      <top style="thin">
        <color theme="0" tint="-0.24994659260841701"/>
      </top>
      <bottom style="thin">
        <color theme="0" tint="-0.34998626667073579"/>
      </bottom>
      <diagonal/>
    </border>
    <border>
      <left/>
      <right/>
      <top style="thin">
        <color theme="0" tint="-0.24994659260841701"/>
      </top>
      <bottom style="thin">
        <color theme="0" tint="-0.34998626667073579"/>
      </bottom>
      <diagonal/>
    </border>
    <border>
      <left style="thin">
        <color theme="0"/>
      </left>
      <right/>
      <top style="thin">
        <color theme="0" tint="-0.34998626667073579"/>
      </top>
      <bottom style="thin">
        <color theme="0" tint="-0.24994659260841701"/>
      </bottom>
      <diagonal/>
    </border>
    <border>
      <left/>
      <right style="thin">
        <color theme="0"/>
      </right>
      <top style="thin">
        <color theme="0" tint="-0.34998626667073579"/>
      </top>
      <bottom style="thin">
        <color theme="0" tint="-0.24994659260841701"/>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447">
    <xf numFmtId="0" fontId="0" fillId="0" borderId="0" xfId="0"/>
    <xf numFmtId="0" fontId="3" fillId="0" borderId="0" xfId="0" applyFont="1"/>
    <xf numFmtId="0" fontId="0" fillId="2" borderId="0" xfId="0" applyFill="1"/>
    <xf numFmtId="0" fontId="6" fillId="0" borderId="0" xfId="0" applyFont="1"/>
    <xf numFmtId="0" fontId="3" fillId="0" borderId="0" xfId="0" applyFont="1" applyAlignment="1">
      <alignment horizontal="center"/>
    </xf>
    <xf numFmtId="0" fontId="8" fillId="0" borderId="0" xfId="0" applyFont="1" applyAlignment="1">
      <alignment vertical="top"/>
    </xf>
    <xf numFmtId="0" fontId="9" fillId="0" borderId="0" xfId="0" applyFont="1" applyAlignment="1">
      <alignment vertical="top"/>
    </xf>
    <xf numFmtId="0" fontId="9" fillId="2" borderId="0" xfId="0" applyFont="1" applyFill="1" applyAlignment="1">
      <alignment vertical="top"/>
    </xf>
    <xf numFmtId="0" fontId="11" fillId="0" borderId="0" xfId="0" applyFont="1" applyAlignment="1">
      <alignment vertical="top"/>
    </xf>
    <xf numFmtId="0" fontId="12" fillId="0" borderId="0" xfId="0" applyFont="1" applyAlignment="1">
      <alignment vertical="top"/>
    </xf>
    <xf numFmtId="0" fontId="0" fillId="0" borderId="0" xfId="0" applyAlignment="1">
      <alignment horizontal="center"/>
    </xf>
    <xf numFmtId="9" fontId="0" fillId="0" borderId="0" xfId="0" applyNumberFormat="1" applyAlignment="1">
      <alignment horizontal="center"/>
    </xf>
    <xf numFmtId="9" fontId="0" fillId="0" borderId="0" xfId="0" applyNumberFormat="1"/>
    <xf numFmtId="166" fontId="3" fillId="0" borderId="0" xfId="0" applyNumberFormat="1" applyFont="1"/>
    <xf numFmtId="0" fontId="14" fillId="0" borderId="0" xfId="0" applyFont="1" applyAlignment="1">
      <alignment vertical="top"/>
    </xf>
    <xf numFmtId="0" fontId="14" fillId="0" borderId="0" xfId="0" applyFont="1" applyAlignment="1">
      <alignment horizontal="left" vertical="center"/>
    </xf>
    <xf numFmtId="0" fontId="15" fillId="0" borderId="0" xfId="0" applyFont="1"/>
    <xf numFmtId="0" fontId="14" fillId="0" borderId="0" xfId="0" applyFont="1"/>
    <xf numFmtId="3" fontId="0" fillId="0" borderId="0" xfId="0" applyNumberFormat="1" applyAlignment="1">
      <alignment horizontal="center"/>
    </xf>
    <xf numFmtId="167" fontId="0" fillId="0" borderId="0" xfId="0" applyNumberFormat="1" applyAlignment="1">
      <alignment horizontal="center"/>
    </xf>
    <xf numFmtId="0" fontId="16" fillId="5" borderId="0" xfId="0" applyFont="1" applyFill="1"/>
    <xf numFmtId="0" fontId="17" fillId="0" borderId="1" xfId="0" applyFont="1" applyBorder="1" applyAlignment="1">
      <alignment vertical="center"/>
    </xf>
    <xf numFmtId="0" fontId="18" fillId="0" borderId="1" xfId="0" applyFont="1" applyBorder="1" applyAlignment="1">
      <alignment vertical="center"/>
    </xf>
    <xf numFmtId="0" fontId="18" fillId="0" borderId="1" xfId="0" applyFont="1" applyBorder="1" applyAlignment="1">
      <alignment horizontal="right" vertical="center"/>
    </xf>
    <xf numFmtId="0" fontId="21" fillId="0" borderId="3" xfId="0" applyFont="1" applyBorder="1" applyAlignment="1">
      <alignment vertical="center"/>
    </xf>
    <xf numFmtId="0" fontId="21" fillId="0" borderId="2" xfId="0" applyFont="1" applyBorder="1" applyAlignment="1">
      <alignment vertical="center"/>
    </xf>
    <xf numFmtId="0" fontId="20" fillId="0" borderId="1" xfId="0" applyFont="1" applyBorder="1" applyAlignment="1">
      <alignment vertical="center"/>
    </xf>
    <xf numFmtId="0" fontId="22" fillId="0" borderId="0" xfId="0" applyFont="1"/>
    <xf numFmtId="0" fontId="23" fillId="0" borderId="0" xfId="0" applyFont="1"/>
    <xf numFmtId="0" fontId="17" fillId="0" borderId="2" xfId="0" applyFont="1" applyBorder="1" applyAlignment="1">
      <alignment vertical="center"/>
    </xf>
    <xf numFmtId="0" fontId="19" fillId="0" borderId="3" xfId="0" applyFont="1" applyBorder="1" applyAlignment="1">
      <alignment vertical="center"/>
    </xf>
    <xf numFmtId="0" fontId="19" fillId="2" borderId="2" xfId="0" applyFont="1" applyFill="1" applyBorder="1" applyAlignment="1">
      <alignment vertical="center"/>
    </xf>
    <xf numFmtId="0" fontId="20" fillId="0" borderId="3" xfId="0" applyFont="1" applyBorder="1" applyAlignment="1">
      <alignment vertical="center"/>
    </xf>
    <xf numFmtId="0" fontId="19" fillId="0" borderId="2" xfId="0" applyFont="1" applyBorder="1" applyAlignment="1">
      <alignment vertical="center"/>
    </xf>
    <xf numFmtId="0" fontId="20" fillId="0" borderId="2" xfId="0" applyFont="1" applyBorder="1" applyAlignment="1">
      <alignment vertical="center"/>
    </xf>
    <xf numFmtId="0" fontId="24" fillId="2" borderId="0" xfId="0" applyFont="1" applyFill="1" applyAlignment="1">
      <alignment vertical="top" wrapText="1"/>
    </xf>
    <xf numFmtId="0" fontId="25" fillId="2" borderId="0" xfId="0" applyFont="1" applyFill="1" applyAlignment="1">
      <alignment vertical="top" wrapText="1"/>
    </xf>
    <xf numFmtId="0" fontId="20" fillId="2" borderId="0" xfId="0" applyFont="1" applyFill="1" applyAlignment="1">
      <alignment vertical="top" wrapText="1"/>
    </xf>
    <xf numFmtId="0" fontId="18" fillId="0" borderId="0" xfId="0" applyFont="1"/>
    <xf numFmtId="0" fontId="16" fillId="0" borderId="0" xfId="0" applyFont="1"/>
    <xf numFmtId="3" fontId="3" fillId="0" borderId="0" xfId="0" applyNumberFormat="1" applyFont="1"/>
    <xf numFmtId="0" fontId="18" fillId="0" borderId="4" xfId="0" applyFont="1" applyBorder="1" applyAlignment="1">
      <alignment vertical="center"/>
    </xf>
    <xf numFmtId="3" fontId="26" fillId="4" borderId="5" xfId="0" applyNumberFormat="1" applyFont="1" applyFill="1" applyBorder="1" applyAlignment="1">
      <alignment vertical="center"/>
    </xf>
    <xf numFmtId="3" fontId="26" fillId="4" borderId="6" xfId="0" applyNumberFormat="1" applyFont="1" applyFill="1" applyBorder="1" applyAlignment="1">
      <alignment vertical="center"/>
    </xf>
    <xf numFmtId="3" fontId="26" fillId="2" borderId="7" xfId="0" applyNumberFormat="1" applyFont="1" applyFill="1" applyBorder="1" applyAlignment="1">
      <alignment vertical="center"/>
    </xf>
    <xf numFmtId="168" fontId="26" fillId="0" borderId="8" xfId="0" applyNumberFormat="1" applyFont="1" applyBorder="1" applyAlignment="1">
      <alignment vertical="center"/>
    </xf>
    <xf numFmtId="168" fontId="26" fillId="0" borderId="9" xfId="0" applyNumberFormat="1" applyFont="1" applyBorder="1" applyAlignment="1">
      <alignment vertical="center"/>
    </xf>
    <xf numFmtId="169" fontId="26" fillId="0" borderId="8" xfId="1" applyNumberFormat="1" applyFont="1" applyFill="1" applyBorder="1" applyAlignment="1">
      <alignment vertical="center"/>
    </xf>
    <xf numFmtId="169" fontId="26" fillId="0" borderId="9" xfId="1" applyNumberFormat="1" applyFont="1" applyFill="1" applyBorder="1" applyAlignment="1">
      <alignment vertical="center"/>
    </xf>
    <xf numFmtId="9" fontId="18" fillId="0" borderId="4" xfId="1" applyFont="1" applyFill="1" applyBorder="1" applyAlignment="1">
      <alignment vertical="center"/>
    </xf>
    <xf numFmtId="9" fontId="26" fillId="4" borderId="7" xfId="1" applyFont="1" applyFill="1" applyBorder="1" applyAlignment="1">
      <alignment vertical="center"/>
    </xf>
    <xf numFmtId="9" fontId="26" fillId="2" borderId="7" xfId="1" applyFont="1" applyFill="1" applyBorder="1" applyAlignment="1">
      <alignment vertical="center"/>
    </xf>
    <xf numFmtId="0" fontId="17" fillId="0" borderId="7" xfId="0" applyFont="1" applyBorder="1"/>
    <xf numFmtId="0" fontId="18" fillId="0" borderId="7" xfId="0" applyFont="1" applyBorder="1"/>
    <xf numFmtId="3" fontId="20" fillId="4" borderId="7" xfId="0" applyNumberFormat="1" applyFont="1" applyFill="1" applyBorder="1"/>
    <xf numFmtId="3" fontId="20" fillId="0" borderId="8" xfId="0" applyNumberFormat="1" applyFont="1" applyBorder="1"/>
    <xf numFmtId="171" fontId="20" fillId="0" borderId="8" xfId="1" applyNumberFormat="1" applyFont="1" applyFill="1" applyBorder="1" applyAlignment="1"/>
    <xf numFmtId="171" fontId="20" fillId="0" borderId="7" xfId="1" applyNumberFormat="1" applyFont="1" applyFill="1" applyBorder="1" applyAlignment="1"/>
    <xf numFmtId="171" fontId="20" fillId="0" borderId="9" xfId="1" applyNumberFormat="1" applyFont="1" applyFill="1" applyBorder="1" applyAlignment="1"/>
    <xf numFmtId="9" fontId="3" fillId="0" borderId="0" xfId="1" applyFont="1"/>
    <xf numFmtId="3" fontId="6" fillId="0" borderId="0" xfId="0" applyNumberFormat="1" applyFont="1"/>
    <xf numFmtId="9" fontId="6" fillId="0" borderId="0" xfId="1" applyFont="1"/>
    <xf numFmtId="3" fontId="16" fillId="0" borderId="0" xfId="0" applyNumberFormat="1" applyFont="1"/>
    <xf numFmtId="4" fontId="3" fillId="0" borderId="0" xfId="0" applyNumberFormat="1" applyFont="1"/>
    <xf numFmtId="0" fontId="18" fillId="0" borderId="0" xfId="0" applyFont="1" applyAlignment="1">
      <alignment horizontal="left" vertical="center" indent="1"/>
    </xf>
    <xf numFmtId="3" fontId="26" fillId="2" borderId="5" xfId="0" applyNumberFormat="1" applyFont="1" applyFill="1" applyBorder="1" applyAlignment="1">
      <alignment vertical="center"/>
    </xf>
    <xf numFmtId="3" fontId="26" fillId="2" borderId="0" xfId="0" applyNumberFormat="1" applyFont="1" applyFill="1" applyAlignment="1">
      <alignment vertical="center"/>
    </xf>
    <xf numFmtId="168" fontId="26" fillId="0" borderId="5" xfId="0" applyNumberFormat="1" applyFont="1" applyBorder="1" applyAlignment="1">
      <alignment vertical="center"/>
    </xf>
    <xf numFmtId="168" fontId="26" fillId="0" borderId="6" xfId="0" applyNumberFormat="1" applyFont="1" applyBorder="1" applyAlignment="1">
      <alignment vertical="center"/>
    </xf>
    <xf numFmtId="169" fontId="26" fillId="0" borderId="5" xfId="1" applyNumberFormat="1" applyFont="1" applyFill="1" applyBorder="1" applyAlignment="1">
      <alignment vertical="center"/>
    </xf>
    <xf numFmtId="169" fontId="26" fillId="0" borderId="0" xfId="1" applyNumberFormat="1" applyFont="1" applyFill="1" applyBorder="1" applyAlignment="1">
      <alignment vertical="center"/>
    </xf>
    <xf numFmtId="0" fontId="3" fillId="2" borderId="0" xfId="0" applyFont="1" applyFill="1"/>
    <xf numFmtId="0" fontId="27" fillId="0" borderId="0" xfId="0" applyFont="1"/>
    <xf numFmtId="9" fontId="18" fillId="0" borderId="0" xfId="1" applyFont="1" applyFill="1" applyBorder="1" applyAlignment="1">
      <alignment vertical="center"/>
    </xf>
    <xf numFmtId="9" fontId="26" fillId="4" borderId="0" xfId="1" applyFont="1" applyFill="1" applyBorder="1" applyAlignment="1">
      <alignment vertical="center"/>
    </xf>
    <xf numFmtId="9" fontId="26" fillId="2" borderId="0" xfId="1" applyFont="1" applyFill="1" applyBorder="1" applyAlignment="1">
      <alignment vertical="center"/>
    </xf>
    <xf numFmtId="0" fontId="20" fillId="0" borderId="0" xfId="0" applyFont="1" applyAlignment="1">
      <alignment vertical="center" wrapText="1"/>
    </xf>
    <xf numFmtId="0" fontId="18" fillId="0" borderId="0" xfId="0" applyFont="1" applyAlignment="1">
      <alignment horizontal="left" indent="1"/>
    </xf>
    <xf numFmtId="3" fontId="26" fillId="4" borderId="0" xfId="0" applyNumberFormat="1" applyFont="1" applyFill="1"/>
    <xf numFmtId="3" fontId="26" fillId="0" borderId="5" xfId="0" applyNumberFormat="1" applyFont="1" applyBorder="1"/>
    <xf numFmtId="170" fontId="26" fillId="0" borderId="5" xfId="1" applyNumberFormat="1" applyFont="1" applyFill="1" applyBorder="1" applyAlignment="1"/>
    <xf numFmtId="171" fontId="26" fillId="0" borderId="5" xfId="1" applyNumberFormat="1" applyFont="1" applyFill="1" applyBorder="1" applyAlignment="1"/>
    <xf numFmtId="171" fontId="26" fillId="0" borderId="0" xfId="1" applyNumberFormat="1" applyFont="1" applyFill="1" applyBorder="1" applyAlignment="1"/>
    <xf numFmtId="171" fontId="26" fillId="0" borderId="6" xfId="1" applyNumberFormat="1" applyFont="1" applyFill="1" applyBorder="1" applyAlignment="1"/>
    <xf numFmtId="0" fontId="18" fillId="0" borderId="1" xfId="0" applyFont="1" applyBorder="1" applyAlignment="1">
      <alignment horizontal="left" indent="1"/>
    </xf>
    <xf numFmtId="0" fontId="18" fillId="0" borderId="1" xfId="0" applyFont="1" applyBorder="1"/>
    <xf numFmtId="3" fontId="26" fillId="4" borderId="1" xfId="0" applyNumberFormat="1" applyFont="1" applyFill="1" applyBorder="1"/>
    <xf numFmtId="3" fontId="26" fillId="0" borderId="3" xfId="0" applyNumberFormat="1" applyFont="1" applyBorder="1"/>
    <xf numFmtId="170" fontId="26" fillId="0" borderId="3" xfId="1" applyNumberFormat="1" applyFont="1" applyFill="1" applyBorder="1" applyAlignment="1"/>
    <xf numFmtId="172" fontId="26" fillId="0" borderId="3" xfId="1" applyNumberFormat="1" applyFont="1" applyFill="1" applyBorder="1" applyAlignment="1"/>
    <xf numFmtId="172" fontId="26" fillId="0" borderId="1" xfId="1" applyNumberFormat="1" applyFont="1" applyFill="1" applyBorder="1" applyAlignment="1"/>
    <xf numFmtId="172" fontId="26" fillId="0" borderId="2" xfId="1" applyNumberFormat="1" applyFont="1" applyFill="1" applyBorder="1" applyAlignment="1"/>
    <xf numFmtId="3" fontId="26" fillId="4" borderId="3" xfId="0" applyNumberFormat="1" applyFont="1" applyFill="1" applyBorder="1" applyAlignment="1">
      <alignment vertical="center"/>
    </xf>
    <xf numFmtId="3" fontId="26" fillId="4" borderId="2" xfId="0" applyNumberFormat="1" applyFont="1" applyFill="1" applyBorder="1" applyAlignment="1">
      <alignment vertical="center"/>
    </xf>
    <xf numFmtId="3" fontId="26" fillId="2" borderId="3" xfId="0" applyNumberFormat="1" applyFont="1" applyFill="1" applyBorder="1" applyAlignment="1">
      <alignment vertical="center"/>
    </xf>
    <xf numFmtId="3" fontId="26" fillId="2" borderId="1" xfId="0" applyNumberFormat="1" applyFont="1" applyFill="1" applyBorder="1" applyAlignment="1">
      <alignment vertical="center"/>
    </xf>
    <xf numFmtId="168" fontId="26" fillId="0" borderId="3" xfId="0" applyNumberFormat="1" applyFont="1" applyBorder="1" applyAlignment="1">
      <alignment vertical="center"/>
    </xf>
    <xf numFmtId="168" fontId="26" fillId="0" borderId="2" xfId="0" applyNumberFormat="1" applyFont="1" applyBorder="1" applyAlignment="1">
      <alignment vertical="center"/>
    </xf>
    <xf numFmtId="169" fontId="26" fillId="0" borderId="3" xfId="1" applyNumberFormat="1" applyFont="1" applyFill="1" applyBorder="1" applyAlignment="1">
      <alignment vertical="center"/>
    </xf>
    <xf numFmtId="169" fontId="26" fillId="0" borderId="2" xfId="1" applyNumberFormat="1" applyFont="1" applyFill="1" applyBorder="1" applyAlignment="1">
      <alignment vertical="center"/>
    </xf>
    <xf numFmtId="0" fontId="18" fillId="0" borderId="10" xfId="0" applyFont="1" applyBorder="1" applyAlignment="1">
      <alignment horizontal="left" vertical="center" indent="1"/>
    </xf>
    <xf numFmtId="9" fontId="18" fillId="0" borderId="10" xfId="1" applyFont="1" applyFill="1" applyBorder="1" applyAlignment="1">
      <alignment vertical="center"/>
    </xf>
    <xf numFmtId="0" fontId="26" fillId="0" borderId="0" xfId="0" applyFont="1"/>
    <xf numFmtId="0" fontId="18" fillId="0" borderId="7" xfId="0" applyFont="1" applyBorder="1" applyAlignment="1">
      <alignment vertical="center"/>
    </xf>
    <xf numFmtId="3" fontId="26" fillId="4" borderId="8" xfId="0" applyNumberFormat="1" applyFont="1" applyFill="1" applyBorder="1" applyAlignment="1">
      <alignment vertical="center"/>
    </xf>
    <xf numFmtId="3" fontId="26" fillId="4" borderId="9" xfId="0" applyNumberFormat="1" applyFont="1" applyFill="1" applyBorder="1" applyAlignment="1">
      <alignment vertical="center"/>
    </xf>
    <xf numFmtId="3" fontId="26" fillId="2" borderId="8" xfId="0" applyNumberFormat="1" applyFont="1" applyFill="1" applyBorder="1" applyAlignment="1">
      <alignment vertical="center"/>
    </xf>
    <xf numFmtId="168" fontId="26" fillId="2" borderId="8" xfId="0" applyNumberFormat="1" applyFont="1" applyFill="1" applyBorder="1" applyAlignment="1">
      <alignment vertical="center"/>
    </xf>
    <xf numFmtId="168" fontId="26" fillId="2" borderId="9" xfId="0" applyNumberFormat="1" applyFont="1" applyFill="1" applyBorder="1" applyAlignment="1">
      <alignment vertical="center"/>
    </xf>
    <xf numFmtId="169" fontId="26" fillId="2" borderId="8" xfId="1" applyNumberFormat="1" applyFont="1" applyFill="1" applyBorder="1" applyAlignment="1">
      <alignment vertical="center"/>
    </xf>
    <xf numFmtId="169" fontId="26" fillId="2" borderId="9" xfId="1" applyNumberFormat="1" applyFont="1" applyFill="1" applyBorder="1" applyAlignment="1">
      <alignment vertical="center"/>
    </xf>
    <xf numFmtId="0" fontId="18" fillId="0" borderId="0" xfId="0" applyFont="1" applyAlignment="1">
      <alignment vertical="center"/>
    </xf>
    <xf numFmtId="172" fontId="20" fillId="0" borderId="8" xfId="1" applyNumberFormat="1" applyFont="1" applyFill="1" applyBorder="1" applyAlignment="1"/>
    <xf numFmtId="172" fontId="20" fillId="0" borderId="7" xfId="1" applyNumberFormat="1" applyFont="1" applyFill="1" applyBorder="1" applyAlignment="1"/>
    <xf numFmtId="172" fontId="20" fillId="0" borderId="9" xfId="1" applyNumberFormat="1" applyFont="1" applyFill="1" applyBorder="1" applyAlignment="1"/>
    <xf numFmtId="0" fontId="18" fillId="0" borderId="0" xfId="0" applyFont="1" applyAlignment="1">
      <alignment horizontal="left" vertical="center"/>
    </xf>
    <xf numFmtId="169" fontId="26" fillId="2" borderId="5" xfId="1" applyNumberFormat="1" applyFont="1" applyFill="1" applyBorder="1" applyAlignment="1">
      <alignment vertical="center"/>
    </xf>
    <xf numFmtId="169" fontId="26" fillId="2" borderId="0" xfId="1" applyNumberFormat="1" applyFont="1" applyFill="1" applyBorder="1" applyAlignment="1">
      <alignment vertical="center"/>
    </xf>
    <xf numFmtId="172" fontId="26" fillId="0" borderId="5" xfId="1" applyNumberFormat="1" applyFont="1" applyFill="1" applyBorder="1" applyAlignment="1"/>
    <xf numFmtId="172" fontId="26" fillId="0" borderId="0" xfId="1" applyNumberFormat="1" applyFont="1" applyFill="1" applyBorder="1" applyAlignment="1"/>
    <xf numFmtId="172" fontId="26" fillId="0" borderId="6" xfId="1" applyNumberFormat="1" applyFont="1" applyFill="1" applyBorder="1" applyAlignment="1"/>
    <xf numFmtId="0" fontId="18" fillId="0" borderId="10" xfId="0" applyFont="1" applyBorder="1" applyAlignment="1">
      <alignment horizontal="left" vertical="center"/>
    </xf>
    <xf numFmtId="0" fontId="18" fillId="0" borderId="10" xfId="0" applyFont="1" applyBorder="1" applyAlignment="1">
      <alignment vertical="center"/>
    </xf>
    <xf numFmtId="168" fontId="26" fillId="2" borderId="3" xfId="0" applyNumberFormat="1" applyFont="1" applyFill="1" applyBorder="1" applyAlignment="1">
      <alignment vertical="center"/>
    </xf>
    <xf numFmtId="168" fontId="26" fillId="2" borderId="2" xfId="0" applyNumberFormat="1" applyFont="1" applyFill="1" applyBorder="1" applyAlignment="1">
      <alignment vertical="center"/>
    </xf>
    <xf numFmtId="169" fontId="26" fillId="2" borderId="3" xfId="1" applyNumberFormat="1" applyFont="1" applyFill="1" applyBorder="1" applyAlignment="1">
      <alignment vertical="center"/>
    </xf>
    <xf numFmtId="169" fontId="26" fillId="2" borderId="2" xfId="1" applyNumberFormat="1" applyFont="1" applyFill="1" applyBorder="1" applyAlignment="1">
      <alignment vertical="center"/>
    </xf>
    <xf numFmtId="0" fontId="15" fillId="0" borderId="0" xfId="0" applyFont="1" applyAlignment="1">
      <alignment vertical="center"/>
    </xf>
    <xf numFmtId="0" fontId="29" fillId="0" borderId="0" xfId="0" applyFont="1" applyAlignment="1">
      <alignment vertical="center"/>
    </xf>
    <xf numFmtId="170" fontId="29" fillId="0" borderId="0" xfId="0" applyNumberFormat="1" applyFont="1" applyAlignment="1">
      <alignment horizontal="center" vertical="center"/>
    </xf>
    <xf numFmtId="170" fontId="29" fillId="0" borderId="0" xfId="0" applyNumberFormat="1" applyFont="1" applyAlignment="1">
      <alignment horizontal="center" vertical="top"/>
    </xf>
    <xf numFmtId="9" fontId="26" fillId="0" borderId="0" xfId="1" applyFont="1" applyFill="1" applyBorder="1" applyAlignment="1">
      <alignment vertical="center"/>
    </xf>
    <xf numFmtId="0" fontId="17" fillId="0" borderId="0" xfId="0" applyFont="1"/>
    <xf numFmtId="4" fontId="30" fillId="0" borderId="0" xfId="1" applyNumberFormat="1" applyFont="1"/>
    <xf numFmtId="166" fontId="31" fillId="0" borderId="0" xfId="0" applyNumberFormat="1" applyFont="1"/>
    <xf numFmtId="166" fontId="16" fillId="5" borderId="0" xfId="0" applyNumberFormat="1" applyFont="1" applyFill="1"/>
    <xf numFmtId="4" fontId="16" fillId="0" borderId="0" xfId="0" applyNumberFormat="1" applyFont="1"/>
    <xf numFmtId="168" fontId="26" fillId="0" borderId="11" xfId="0" applyNumberFormat="1" applyFont="1" applyBorder="1" applyAlignment="1">
      <alignment vertical="center"/>
    </xf>
    <xf numFmtId="168" fontId="26" fillId="0" borderId="12" xfId="0" applyNumberFormat="1" applyFont="1" applyBorder="1" applyAlignment="1">
      <alignment vertical="center"/>
    </xf>
    <xf numFmtId="169" fontId="26" fillId="0" borderId="11" xfId="1" applyNumberFormat="1" applyFont="1" applyFill="1" applyBorder="1" applyAlignment="1">
      <alignment vertical="center"/>
    </xf>
    <xf numFmtId="169" fontId="26" fillId="0" borderId="12" xfId="1" applyNumberFormat="1" applyFont="1" applyFill="1" applyBorder="1" applyAlignment="1">
      <alignment vertical="center"/>
    </xf>
    <xf numFmtId="0" fontId="32" fillId="0" borderId="0" xfId="0" applyFont="1"/>
    <xf numFmtId="3" fontId="26" fillId="0" borderId="5" xfId="0" applyNumberFormat="1" applyFont="1" applyBorder="1" applyAlignment="1">
      <alignment vertical="center"/>
    </xf>
    <xf numFmtId="3" fontId="26" fillId="0" borderId="0" xfId="0" applyNumberFormat="1" applyFont="1" applyAlignment="1">
      <alignment vertical="center"/>
    </xf>
    <xf numFmtId="168" fontId="26" fillId="0" borderId="13" xfId="0" applyNumberFormat="1" applyFont="1" applyBorder="1" applyAlignment="1">
      <alignment vertical="center"/>
    </xf>
    <xf numFmtId="168" fontId="26" fillId="0" borderId="14" xfId="0" applyNumberFormat="1" applyFont="1" applyBorder="1" applyAlignment="1">
      <alignment vertical="center"/>
    </xf>
    <xf numFmtId="169" fontId="26" fillId="0" borderId="13" xfId="1" applyNumberFormat="1" applyFont="1" applyFill="1" applyBorder="1" applyAlignment="1">
      <alignment vertical="center"/>
    </xf>
    <xf numFmtId="169" fontId="26" fillId="0" borderId="15" xfId="1" applyNumberFormat="1" applyFont="1" applyFill="1" applyBorder="1" applyAlignment="1">
      <alignment vertical="center"/>
    </xf>
    <xf numFmtId="0" fontId="25" fillId="0" borderId="0" xfId="0" applyFont="1"/>
    <xf numFmtId="9" fontId="3" fillId="0" borderId="0" xfId="0" applyNumberFormat="1" applyFont="1"/>
    <xf numFmtId="0" fontId="7" fillId="0" borderId="0" xfId="0" applyFont="1"/>
    <xf numFmtId="168" fontId="26" fillId="0" borderId="16" xfId="0" applyNumberFormat="1" applyFont="1" applyBorder="1" applyAlignment="1">
      <alignment vertical="center"/>
    </xf>
    <xf numFmtId="168" fontId="26" fillId="0" borderId="17" xfId="0" applyNumberFormat="1" applyFont="1" applyBorder="1" applyAlignment="1">
      <alignment vertical="center"/>
    </xf>
    <xf numFmtId="169" fontId="26" fillId="0" borderId="14" xfId="1" applyNumberFormat="1" applyFont="1" applyFill="1" applyBorder="1" applyAlignment="1">
      <alignment vertical="center"/>
    </xf>
    <xf numFmtId="168" fontId="26" fillId="0" borderId="0" xfId="0" applyNumberFormat="1" applyFont="1" applyAlignment="1">
      <alignment vertical="center"/>
    </xf>
    <xf numFmtId="9" fontId="26" fillId="2" borderId="1" xfId="1" applyFont="1" applyFill="1" applyBorder="1" applyAlignment="1">
      <alignment vertical="center"/>
    </xf>
    <xf numFmtId="0" fontId="33" fillId="0" borderId="0" xfId="0" applyFont="1" applyAlignment="1">
      <alignment horizontal="left" vertical="center"/>
    </xf>
    <xf numFmtId="0" fontId="35" fillId="0" borderId="0" xfId="0" applyFont="1"/>
    <xf numFmtId="3" fontId="36" fillId="4" borderId="18" xfId="0" applyNumberFormat="1" applyFont="1" applyFill="1" applyBorder="1" applyAlignment="1">
      <alignment vertical="center"/>
    </xf>
    <xf numFmtId="3" fontId="36" fillId="4" borderId="19" xfId="0" applyNumberFormat="1" applyFont="1" applyFill="1" applyBorder="1" applyAlignment="1">
      <alignment vertical="center"/>
    </xf>
    <xf numFmtId="3" fontId="36" fillId="2" borderId="18" xfId="0" applyNumberFormat="1" applyFont="1" applyFill="1" applyBorder="1" applyAlignment="1">
      <alignment vertical="center"/>
    </xf>
    <xf numFmtId="3" fontId="36" fillId="2" borderId="10" xfId="0" applyNumberFormat="1" applyFont="1" applyFill="1" applyBorder="1" applyAlignment="1">
      <alignment vertical="center"/>
    </xf>
    <xf numFmtId="169" fontId="36" fillId="0" borderId="13" xfId="1" applyNumberFormat="1" applyFont="1" applyFill="1" applyBorder="1" applyAlignment="1">
      <alignment vertical="center"/>
    </xf>
    <xf numFmtId="169" fontId="36" fillId="0" borderId="14" xfId="1" applyNumberFormat="1" applyFont="1" applyFill="1" applyBorder="1" applyAlignment="1">
      <alignment vertical="center"/>
    </xf>
    <xf numFmtId="0" fontId="37" fillId="0" borderId="0" xfId="0" applyFont="1"/>
    <xf numFmtId="0" fontId="18" fillId="0" borderId="20" xfId="0" applyFont="1" applyBorder="1" applyAlignment="1">
      <alignment vertical="center"/>
    </xf>
    <xf numFmtId="9" fontId="18" fillId="0" borderId="20" xfId="1" applyFont="1" applyFill="1" applyBorder="1" applyAlignment="1">
      <alignment vertical="center"/>
    </xf>
    <xf numFmtId="3" fontId="26" fillId="4" borderId="21" xfId="0" applyNumberFormat="1" applyFont="1" applyFill="1" applyBorder="1" applyAlignment="1">
      <alignment vertical="center"/>
    </xf>
    <xf numFmtId="3" fontId="26" fillId="4" borderId="22" xfId="0" applyNumberFormat="1" applyFont="1" applyFill="1" applyBorder="1" applyAlignment="1">
      <alignment vertical="center"/>
    </xf>
    <xf numFmtId="3" fontId="26" fillId="2" borderId="21" xfId="0" applyNumberFormat="1" applyFont="1" applyFill="1" applyBorder="1" applyAlignment="1">
      <alignment vertical="center"/>
    </xf>
    <xf numFmtId="3" fontId="26" fillId="2" borderId="20" xfId="0" applyNumberFormat="1" applyFont="1" applyFill="1" applyBorder="1" applyAlignment="1">
      <alignment vertical="center"/>
    </xf>
    <xf numFmtId="168" fontId="26" fillId="2" borderId="21" xfId="0" applyNumberFormat="1" applyFont="1" applyFill="1" applyBorder="1" applyAlignment="1">
      <alignment vertical="center"/>
    </xf>
    <xf numFmtId="168" fontId="26" fillId="2" borderId="22" xfId="0" applyNumberFormat="1" applyFont="1" applyFill="1" applyBorder="1" applyAlignment="1">
      <alignment vertical="center"/>
    </xf>
    <xf numFmtId="169" fontId="26" fillId="2" borderId="21" xfId="1" applyNumberFormat="1" applyFont="1" applyFill="1" applyBorder="1" applyAlignment="1">
      <alignment vertical="center"/>
    </xf>
    <xf numFmtId="169" fontId="26" fillId="2" borderId="22" xfId="1" applyNumberFormat="1" applyFont="1" applyFill="1" applyBorder="1" applyAlignment="1">
      <alignment vertical="center"/>
    </xf>
    <xf numFmtId="0" fontId="25" fillId="0" borderId="0" xfId="0" applyFont="1" applyAlignment="1">
      <alignment horizontal="right"/>
    </xf>
    <xf numFmtId="168" fontId="38" fillId="0" borderId="11" xfId="0" applyNumberFormat="1" applyFont="1" applyBorder="1" applyAlignment="1">
      <alignment vertical="center"/>
    </xf>
    <xf numFmtId="168" fontId="38" fillId="0" borderId="12" xfId="0" applyNumberFormat="1" applyFont="1" applyBorder="1" applyAlignment="1">
      <alignment vertical="center"/>
    </xf>
    <xf numFmtId="3" fontId="17" fillId="0" borderId="0" xfId="0" applyNumberFormat="1" applyFont="1" applyAlignment="1">
      <alignment horizontal="right"/>
    </xf>
    <xf numFmtId="0" fontId="39" fillId="0" borderId="0" xfId="0" applyFont="1" applyAlignment="1">
      <alignment wrapText="1"/>
    </xf>
    <xf numFmtId="3" fontId="3" fillId="0" borderId="0" xfId="0" applyNumberFormat="1" applyFont="1" applyAlignment="1">
      <alignment horizontal="right"/>
    </xf>
    <xf numFmtId="0" fontId="40" fillId="0" borderId="0" xfId="0" quotePrefix="1" applyFont="1"/>
    <xf numFmtId="9" fontId="3" fillId="0" borderId="0" xfId="1" applyFont="1" applyAlignment="1">
      <alignment horizontal="right"/>
    </xf>
    <xf numFmtId="169" fontId="26" fillId="0" borderId="16" xfId="1" applyNumberFormat="1" applyFont="1" applyFill="1" applyBorder="1" applyAlignment="1">
      <alignment vertical="center"/>
    </xf>
    <xf numFmtId="169" fontId="26" fillId="0" borderId="17" xfId="1" applyNumberFormat="1" applyFont="1" applyFill="1" applyBorder="1" applyAlignment="1">
      <alignment vertical="center"/>
    </xf>
    <xf numFmtId="0" fontId="41" fillId="0" borderId="0" xfId="0" applyFont="1"/>
    <xf numFmtId="9" fontId="26" fillId="0" borderId="7" xfId="1" applyFont="1" applyFill="1" applyBorder="1" applyAlignment="1">
      <alignment vertical="center"/>
    </xf>
    <xf numFmtId="3" fontId="26" fillId="0" borderId="21" xfId="0" applyNumberFormat="1" applyFont="1" applyBorder="1" applyAlignment="1">
      <alignment vertical="center"/>
    </xf>
    <xf numFmtId="3" fontId="26" fillId="0" borderId="20" xfId="0" applyNumberFormat="1" applyFont="1" applyBorder="1" applyAlignment="1">
      <alignment vertical="center"/>
    </xf>
    <xf numFmtId="0" fontId="39" fillId="0" borderId="0" xfId="0" applyFont="1"/>
    <xf numFmtId="9" fontId="18" fillId="0" borderId="7" xfId="1" applyFont="1" applyFill="1" applyBorder="1" applyAlignment="1">
      <alignment vertical="center"/>
    </xf>
    <xf numFmtId="9" fontId="18" fillId="2" borderId="7" xfId="1" applyFont="1" applyFill="1" applyBorder="1" applyAlignment="1">
      <alignment vertical="center"/>
    </xf>
    <xf numFmtId="0" fontId="17" fillId="0" borderId="20" xfId="0" applyFont="1" applyBorder="1" applyAlignment="1">
      <alignment vertical="center"/>
    </xf>
    <xf numFmtId="3" fontId="20" fillId="4" borderId="21" xfId="0" applyNumberFormat="1" applyFont="1" applyFill="1" applyBorder="1" applyAlignment="1">
      <alignment vertical="center"/>
    </xf>
    <xf numFmtId="3" fontId="20" fillId="4" borderId="22" xfId="0" applyNumberFormat="1" applyFont="1" applyFill="1" applyBorder="1" applyAlignment="1">
      <alignment vertical="center"/>
    </xf>
    <xf numFmtId="3" fontId="20" fillId="0" borderId="21" xfId="0" applyNumberFormat="1" applyFont="1" applyBorder="1" applyAlignment="1">
      <alignment vertical="center"/>
    </xf>
    <xf numFmtId="3" fontId="20" fillId="0" borderId="20" xfId="0" applyNumberFormat="1" applyFont="1" applyBorder="1" applyAlignment="1">
      <alignment vertical="center"/>
    </xf>
    <xf numFmtId="168" fontId="20" fillId="2" borderId="21" xfId="0" applyNumberFormat="1" applyFont="1" applyFill="1" applyBorder="1" applyAlignment="1">
      <alignment vertical="center"/>
    </xf>
    <xf numFmtId="168" fontId="20" fillId="2" borderId="22" xfId="0" applyNumberFormat="1" applyFont="1" applyFill="1" applyBorder="1" applyAlignment="1">
      <alignment vertical="center"/>
    </xf>
    <xf numFmtId="169" fontId="20" fillId="2" borderId="21" xfId="1" applyNumberFormat="1" applyFont="1" applyFill="1" applyBorder="1" applyAlignment="1">
      <alignment vertical="center"/>
    </xf>
    <xf numFmtId="169" fontId="20" fillId="2" borderId="22" xfId="1" applyNumberFormat="1" applyFont="1" applyFill="1" applyBorder="1" applyAlignment="1">
      <alignment vertical="center"/>
    </xf>
    <xf numFmtId="3" fontId="20" fillId="2" borderId="23" xfId="0" applyNumberFormat="1" applyFont="1" applyFill="1" applyBorder="1" applyAlignment="1">
      <alignment vertical="center"/>
    </xf>
    <xf numFmtId="3" fontId="20" fillId="2" borderId="24" xfId="0" applyNumberFormat="1" applyFont="1" applyFill="1" applyBorder="1" applyAlignment="1">
      <alignment vertical="center"/>
    </xf>
    <xf numFmtId="3" fontId="15" fillId="0" borderId="0" xfId="0" applyNumberFormat="1" applyFont="1" applyAlignment="1">
      <alignment horizontal="left"/>
    </xf>
    <xf numFmtId="3" fontId="20" fillId="2" borderId="7" xfId="0" applyNumberFormat="1" applyFont="1" applyFill="1" applyBorder="1" applyAlignment="1">
      <alignment vertical="center"/>
    </xf>
    <xf numFmtId="173" fontId="20" fillId="2" borderId="21" xfId="1" applyNumberFormat="1" applyFont="1" applyFill="1" applyBorder="1" applyAlignment="1">
      <alignment vertical="center"/>
    </xf>
    <xf numFmtId="173" fontId="20" fillId="2" borderId="20" xfId="1" applyNumberFormat="1" applyFont="1" applyFill="1" applyBorder="1" applyAlignment="1">
      <alignment vertical="center"/>
    </xf>
    <xf numFmtId="0" fontId="3" fillId="0" borderId="0" xfId="0" applyFont="1" applyAlignment="1">
      <alignment horizontal="left" vertical="center"/>
    </xf>
    <xf numFmtId="9" fontId="46" fillId="3" borderId="0" xfId="1" applyFont="1" applyFill="1"/>
    <xf numFmtId="9" fontId="46" fillId="3" borderId="0" xfId="0" applyNumberFormat="1" applyFont="1" applyFill="1"/>
    <xf numFmtId="0" fontId="40" fillId="0" borderId="0" xfId="0" applyFont="1"/>
    <xf numFmtId="0" fontId="47" fillId="0" borderId="0" xfId="0" applyFont="1"/>
    <xf numFmtId="0" fontId="48" fillId="0" borderId="0" xfId="2" applyFont="1" applyFill="1"/>
    <xf numFmtId="0" fontId="14" fillId="0" borderId="0" xfId="0" applyFont="1" applyAlignment="1">
      <alignment vertical="center"/>
    </xf>
    <xf numFmtId="0" fontId="44" fillId="0" borderId="0" xfId="0" quotePrefix="1" applyFont="1" applyAlignment="1">
      <alignment vertical="top" wrapText="1"/>
    </xf>
    <xf numFmtId="0" fontId="20" fillId="0" borderId="0" xfId="0" applyFont="1"/>
    <xf numFmtId="0" fontId="20" fillId="2" borderId="0" xfId="0" applyFont="1" applyFill="1"/>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9" fillId="0" borderId="23" xfId="0" applyFont="1" applyBorder="1" applyAlignment="1">
      <alignment vertical="center"/>
    </xf>
    <xf numFmtId="0" fontId="19" fillId="2" borderId="25" xfId="0" applyFont="1" applyFill="1" applyBorder="1" applyAlignment="1">
      <alignment vertical="center"/>
    </xf>
    <xf numFmtId="0" fontId="20" fillId="0" borderId="23" xfId="0" applyFont="1" applyBorder="1" applyAlignment="1">
      <alignment vertical="center"/>
    </xf>
    <xf numFmtId="0" fontId="20" fillId="0" borderId="25" xfId="0" applyFont="1" applyBorder="1" applyAlignment="1">
      <alignment vertical="center"/>
    </xf>
    <xf numFmtId="0" fontId="21" fillId="0" borderId="23" xfId="0" applyFont="1" applyBorder="1" applyAlignment="1">
      <alignment vertical="center"/>
    </xf>
    <xf numFmtId="0" fontId="21" fillId="0" borderId="25" xfId="0" applyFont="1" applyBorder="1" applyAlignment="1">
      <alignment vertical="center"/>
    </xf>
    <xf numFmtId="0" fontId="19" fillId="0" borderId="24" xfId="0" applyFont="1" applyBorder="1" applyAlignment="1">
      <alignment vertical="center"/>
    </xf>
    <xf numFmtId="0" fontId="20" fillId="0" borderId="24" xfId="0" applyFont="1" applyBorder="1" applyAlignment="1">
      <alignment vertical="center"/>
    </xf>
    <xf numFmtId="0" fontId="21" fillId="0" borderId="24" xfId="0" applyFont="1" applyBorder="1" applyAlignment="1">
      <alignment vertical="center"/>
    </xf>
    <xf numFmtId="49" fontId="26" fillId="2" borderId="0" xfId="0" applyNumberFormat="1" applyFont="1" applyFill="1" applyAlignment="1" applyProtection="1">
      <alignment horizontal="left"/>
      <protection locked="0"/>
    </xf>
    <xf numFmtId="0" fontId="26" fillId="2" borderId="0" xfId="0" applyFont="1" applyFill="1"/>
    <xf numFmtId="0" fontId="50" fillId="0" borderId="0" xfId="2" applyFont="1" applyFill="1"/>
    <xf numFmtId="0" fontId="17" fillId="0" borderId="10" xfId="0" applyFont="1" applyBorder="1" applyAlignment="1">
      <alignment vertical="center"/>
    </xf>
    <xf numFmtId="0" fontId="17" fillId="0" borderId="26" xfId="0" applyFont="1" applyBorder="1" applyAlignment="1">
      <alignment vertical="center"/>
    </xf>
    <xf numFmtId="0" fontId="17" fillId="0" borderId="3" xfId="0" applyFont="1" applyBorder="1" applyAlignment="1">
      <alignment vertical="center"/>
    </xf>
    <xf numFmtId="0" fontId="19" fillId="0" borderId="1" xfId="0" applyFont="1" applyBorder="1" applyAlignment="1">
      <alignment vertical="center"/>
    </xf>
    <xf numFmtId="3" fontId="51" fillId="0" borderId="24" xfId="0" applyNumberFormat="1" applyFont="1" applyBorder="1" applyAlignment="1">
      <alignment horizontal="right"/>
    </xf>
    <xf numFmtId="3" fontId="51" fillId="0" borderId="25" xfId="0" applyNumberFormat="1" applyFont="1" applyBorder="1" applyAlignment="1">
      <alignment horizontal="right"/>
    </xf>
    <xf numFmtId="3" fontId="26" fillId="2" borderId="5" xfId="0" applyNumberFormat="1" applyFont="1" applyFill="1" applyBorder="1"/>
    <xf numFmtId="3" fontId="26" fillId="2" borderId="6" xfId="0" applyNumberFormat="1" applyFont="1" applyFill="1" applyBorder="1"/>
    <xf numFmtId="3" fontId="52" fillId="0" borderId="7" xfId="0" applyNumberFormat="1" applyFont="1" applyBorder="1" applyAlignment="1">
      <alignment horizontal="right"/>
    </xf>
    <xf numFmtId="171" fontId="52" fillId="0" borderId="27" xfId="1" applyNumberFormat="1" applyFont="1" applyFill="1" applyBorder="1" applyAlignment="1">
      <alignment horizontal="right"/>
    </xf>
    <xf numFmtId="3" fontId="26" fillId="2" borderId="9" xfId="0" applyNumberFormat="1" applyFont="1" applyFill="1" applyBorder="1" applyAlignment="1">
      <alignment vertical="center"/>
    </xf>
    <xf numFmtId="3" fontId="26" fillId="0" borderId="8" xfId="0" applyNumberFormat="1" applyFont="1" applyBorder="1" applyAlignment="1">
      <alignment vertical="center"/>
    </xf>
    <xf numFmtId="3" fontId="26" fillId="0" borderId="7" xfId="0" applyNumberFormat="1" applyFont="1" applyBorder="1" applyAlignment="1">
      <alignment vertical="center"/>
    </xf>
    <xf numFmtId="3" fontId="17" fillId="0" borderId="7" xfId="0" applyNumberFormat="1" applyFont="1" applyBorder="1" applyAlignment="1">
      <alignment horizontal="right"/>
    </xf>
    <xf numFmtId="3" fontId="17" fillId="0" borderId="9" xfId="0" applyNumberFormat="1" applyFont="1" applyBorder="1" applyAlignment="1">
      <alignment horizontal="right"/>
    </xf>
    <xf numFmtId="3" fontId="20" fillId="4" borderId="8" xfId="0" applyNumberFormat="1" applyFont="1" applyFill="1" applyBorder="1"/>
    <xf numFmtId="3" fontId="20" fillId="2" borderId="9" xfId="0" applyNumberFormat="1" applyFont="1" applyFill="1" applyBorder="1"/>
    <xf numFmtId="3" fontId="20" fillId="2" borderId="8" xfId="0" applyNumberFormat="1" applyFont="1" applyFill="1" applyBorder="1"/>
    <xf numFmtId="3" fontId="20" fillId="2" borderId="7" xfId="0" applyNumberFormat="1" applyFont="1" applyFill="1" applyBorder="1"/>
    <xf numFmtId="0" fontId="53" fillId="0" borderId="0" xfId="2" applyFont="1" applyFill="1"/>
    <xf numFmtId="3" fontId="26" fillId="2" borderId="6" xfId="0" applyNumberFormat="1" applyFont="1" applyFill="1" applyBorder="1" applyAlignment="1">
      <alignment vertical="center"/>
    </xf>
    <xf numFmtId="3" fontId="18" fillId="2" borderId="0" xfId="0" applyNumberFormat="1" applyFont="1" applyFill="1" applyAlignment="1">
      <alignment horizontal="right"/>
    </xf>
    <xf numFmtId="3" fontId="18" fillId="2" borderId="6" xfId="0" applyNumberFormat="1" applyFont="1" applyFill="1" applyBorder="1" applyAlignment="1">
      <alignment horizontal="right"/>
    </xf>
    <xf numFmtId="3" fontId="26" fillId="4" borderId="5" xfId="0" applyNumberFormat="1" applyFont="1" applyFill="1" applyBorder="1"/>
    <xf numFmtId="3" fontId="26" fillId="0" borderId="0" xfId="0" applyNumberFormat="1" applyFont="1"/>
    <xf numFmtId="0" fontId="54" fillId="0" borderId="0" xfId="0" applyFont="1"/>
    <xf numFmtId="0" fontId="55" fillId="0" borderId="0" xfId="0" applyFont="1"/>
    <xf numFmtId="0" fontId="21" fillId="0" borderId="0" xfId="0" applyFont="1" applyAlignment="1">
      <alignment horizontal="center" vertical="center"/>
    </xf>
    <xf numFmtId="3" fontId="26" fillId="0" borderId="6" xfId="0" applyNumberFormat="1" applyFont="1" applyBorder="1"/>
    <xf numFmtId="0" fontId="24" fillId="0" borderId="0" xfId="0" applyFont="1" applyAlignment="1">
      <alignment horizontal="center" vertical="center"/>
    </xf>
    <xf numFmtId="0" fontId="56" fillId="0" borderId="0" xfId="2" applyFont="1" applyFill="1" applyAlignment="1">
      <alignment wrapText="1"/>
    </xf>
    <xf numFmtId="3" fontId="30" fillId="0" borderId="0" xfId="0" applyNumberFormat="1" applyFont="1"/>
    <xf numFmtId="3" fontId="26" fillId="2" borderId="2" xfId="0" applyNumberFormat="1" applyFont="1" applyFill="1" applyBorder="1" applyAlignment="1">
      <alignment vertical="center"/>
    </xf>
    <xf numFmtId="169" fontId="26" fillId="0" borderId="6" xfId="1" applyNumberFormat="1" applyFont="1" applyFill="1" applyBorder="1" applyAlignment="1">
      <alignment vertical="center"/>
    </xf>
    <xf numFmtId="3" fontId="18" fillId="0" borderId="1" xfId="0" applyNumberFormat="1" applyFont="1" applyBorder="1" applyAlignment="1">
      <alignment horizontal="right"/>
    </xf>
    <xf numFmtId="3" fontId="18" fillId="0" borderId="2" xfId="0" applyNumberFormat="1" applyFont="1" applyBorder="1" applyAlignment="1">
      <alignment horizontal="right"/>
    </xf>
    <xf numFmtId="3" fontId="26" fillId="4" borderId="3" xfId="0" applyNumberFormat="1" applyFont="1" applyFill="1" applyBorder="1"/>
    <xf numFmtId="3" fontId="26" fillId="2" borderId="2" xfId="0" applyNumberFormat="1" applyFont="1" applyFill="1" applyBorder="1"/>
    <xf numFmtId="3" fontId="26" fillId="0" borderId="2" xfId="0" applyNumberFormat="1" applyFont="1" applyBorder="1"/>
    <xf numFmtId="3" fontId="26" fillId="0" borderId="1" xfId="0" applyNumberFormat="1" applyFont="1" applyBorder="1"/>
    <xf numFmtId="172" fontId="57" fillId="0" borderId="0" xfId="1" applyNumberFormat="1" applyFont="1" applyFill="1" applyBorder="1" applyAlignment="1">
      <alignment horizontal="center"/>
    </xf>
    <xf numFmtId="0" fontId="17" fillId="0" borderId="1" xfId="0" applyFont="1" applyBorder="1"/>
    <xf numFmtId="3" fontId="26" fillId="0" borderId="9" xfId="0" applyNumberFormat="1" applyFont="1" applyBorder="1" applyAlignment="1">
      <alignment vertical="center"/>
    </xf>
    <xf numFmtId="0" fontId="18" fillId="2" borderId="28" xfId="0" applyFont="1" applyFill="1" applyBorder="1" applyAlignment="1">
      <alignment horizontal="right"/>
    </xf>
    <xf numFmtId="3" fontId="18" fillId="2" borderId="6" xfId="0" applyNumberFormat="1" applyFont="1" applyFill="1" applyBorder="1"/>
    <xf numFmtId="0" fontId="26" fillId="2" borderId="28" xfId="0" applyFont="1" applyFill="1" applyBorder="1"/>
    <xf numFmtId="3" fontId="26" fillId="2" borderId="6" xfId="0" applyNumberFormat="1" applyFont="1" applyFill="1" applyBorder="1" applyAlignment="1">
      <alignment horizontal="right"/>
    </xf>
    <xf numFmtId="3" fontId="26" fillId="2" borderId="0" xfId="0" applyNumberFormat="1" applyFont="1" applyFill="1"/>
    <xf numFmtId="171" fontId="26" fillId="2" borderId="28" xfId="1" applyNumberFormat="1" applyFont="1" applyFill="1" applyBorder="1" applyAlignment="1">
      <alignment horizontal="right"/>
    </xf>
    <xf numFmtId="9" fontId="57" fillId="0" borderId="0" xfId="1" applyFont="1" applyBorder="1" applyAlignment="1">
      <alignment horizontal="center"/>
    </xf>
    <xf numFmtId="0" fontId="56" fillId="0" borderId="0" xfId="2" applyFont="1" applyFill="1" applyAlignment="1"/>
    <xf numFmtId="9" fontId="3" fillId="0" borderId="0" xfId="0" applyNumberFormat="1" applyFont="1" applyAlignment="1">
      <alignment horizontal="right"/>
    </xf>
    <xf numFmtId="0" fontId="18" fillId="2" borderId="1" xfId="0" applyFont="1" applyFill="1" applyBorder="1" applyAlignment="1">
      <alignment horizontal="left" indent="1"/>
    </xf>
    <xf numFmtId="3" fontId="18" fillId="2" borderId="1" xfId="0" applyNumberFormat="1" applyFont="1" applyFill="1" applyBorder="1" applyAlignment="1">
      <alignment horizontal="right"/>
    </xf>
    <xf numFmtId="3" fontId="18" fillId="2" borderId="2" xfId="0" applyNumberFormat="1" applyFont="1" applyFill="1" applyBorder="1" applyAlignment="1">
      <alignment horizontal="right"/>
    </xf>
    <xf numFmtId="3" fontId="26" fillId="2" borderId="3" xfId="0" applyNumberFormat="1" applyFont="1" applyFill="1" applyBorder="1"/>
    <xf numFmtId="171" fontId="26" fillId="2" borderId="3" xfId="1" applyNumberFormat="1" applyFont="1" applyFill="1" applyBorder="1" applyAlignment="1"/>
    <xf numFmtId="171" fontId="26" fillId="2" borderId="2" xfId="1" applyNumberFormat="1" applyFont="1" applyFill="1" applyBorder="1" applyAlignment="1"/>
    <xf numFmtId="3" fontId="26" fillId="2" borderId="1" xfId="0" applyNumberFormat="1" applyFont="1" applyFill="1" applyBorder="1"/>
    <xf numFmtId="171" fontId="26" fillId="2" borderId="3" xfId="1" applyNumberFormat="1" applyFont="1" applyFill="1" applyBorder="1" applyAlignment="1">
      <alignment horizontal="right"/>
    </xf>
    <xf numFmtId="171" fontId="26" fillId="2" borderId="1" xfId="1" applyNumberFormat="1" applyFont="1" applyFill="1" applyBorder="1" applyAlignment="1">
      <alignment horizontal="right"/>
    </xf>
    <xf numFmtId="171" fontId="26" fillId="2" borderId="2" xfId="1" applyNumberFormat="1" applyFont="1" applyFill="1" applyBorder="1" applyAlignment="1">
      <alignment horizontal="right"/>
    </xf>
    <xf numFmtId="0" fontId="3" fillId="0" borderId="0" xfId="0" applyFont="1" applyAlignment="1">
      <alignment horizontal="right"/>
    </xf>
    <xf numFmtId="3" fontId="26" fillId="0" borderId="3" xfId="0" applyNumberFormat="1" applyFont="1" applyBorder="1" applyAlignment="1">
      <alignment vertical="center"/>
    </xf>
    <xf numFmtId="3" fontId="26" fillId="0" borderId="1" xfId="0" applyNumberFormat="1" applyFont="1" applyBorder="1" applyAlignment="1">
      <alignment vertical="center"/>
    </xf>
    <xf numFmtId="3" fontId="17" fillId="0" borderId="6" xfId="0" applyNumberFormat="1" applyFont="1" applyBorder="1" applyAlignment="1">
      <alignment horizontal="right"/>
    </xf>
    <xf numFmtId="3" fontId="20" fillId="0" borderId="9" xfId="0" applyNumberFormat="1" applyFont="1" applyBorder="1"/>
    <xf numFmtId="3" fontId="20" fillId="0" borderId="7" xfId="0" applyNumberFormat="1" applyFont="1" applyBorder="1"/>
    <xf numFmtId="3" fontId="0" fillId="0" borderId="0" xfId="0" applyNumberFormat="1"/>
    <xf numFmtId="171" fontId="57" fillId="0" borderId="0" xfId="1" applyNumberFormat="1" applyFont="1" applyFill="1" applyBorder="1" applyAlignment="1">
      <alignment horizontal="center"/>
    </xf>
    <xf numFmtId="0" fontId="58" fillId="3" borderId="0" xfId="0" applyFont="1" applyFill="1"/>
    <xf numFmtId="166" fontId="26" fillId="4" borderId="7" xfId="1" applyNumberFormat="1" applyFont="1" applyFill="1" applyBorder="1" applyAlignment="1">
      <alignment horizontal="center"/>
    </xf>
    <xf numFmtId="166" fontId="26" fillId="0" borderId="7" xfId="1" applyNumberFormat="1" applyFont="1" applyBorder="1" applyAlignment="1">
      <alignment horizontal="center"/>
    </xf>
    <xf numFmtId="171" fontId="26" fillId="0" borderId="7" xfId="1" applyNumberFormat="1" applyFont="1" applyFill="1" applyBorder="1" applyAlignment="1">
      <alignment horizontal="center"/>
    </xf>
    <xf numFmtId="3" fontId="26" fillId="4" borderId="18" xfId="0" applyNumberFormat="1" applyFont="1" applyFill="1" applyBorder="1" applyAlignment="1">
      <alignment vertical="center"/>
    </xf>
    <xf numFmtId="3" fontId="26" fillId="2" borderId="19" xfId="0" applyNumberFormat="1" applyFont="1" applyFill="1" applyBorder="1" applyAlignment="1">
      <alignment vertical="center"/>
    </xf>
    <xf numFmtId="3" fontId="26" fillId="0" borderId="18" xfId="0" applyNumberFormat="1" applyFont="1" applyBorder="1" applyAlignment="1">
      <alignment vertical="center"/>
    </xf>
    <xf numFmtId="3" fontId="26" fillId="0" borderId="19" xfId="0" applyNumberFormat="1" applyFont="1" applyBorder="1" applyAlignment="1">
      <alignment vertical="center"/>
    </xf>
    <xf numFmtId="166" fontId="26" fillId="4" borderId="0" xfId="1" applyNumberFormat="1" applyFont="1" applyFill="1" applyBorder="1" applyAlignment="1"/>
    <xf numFmtId="3" fontId="26" fillId="4" borderId="30" xfId="0" applyNumberFormat="1" applyFont="1" applyFill="1" applyBorder="1" applyAlignment="1">
      <alignment vertical="center"/>
    </xf>
    <xf numFmtId="3" fontId="26" fillId="2" borderId="31" xfId="0" applyNumberFormat="1" applyFont="1" applyFill="1" applyBorder="1" applyAlignment="1">
      <alignment vertical="center"/>
    </xf>
    <xf numFmtId="3" fontId="26" fillId="0" borderId="30" xfId="0" applyNumberFormat="1" applyFont="1" applyBorder="1" applyAlignment="1">
      <alignment vertical="center"/>
    </xf>
    <xf numFmtId="3" fontId="26" fillId="0" borderId="32" xfId="0" applyNumberFormat="1" applyFont="1" applyBorder="1" applyAlignment="1">
      <alignment vertical="center"/>
    </xf>
    <xf numFmtId="3" fontId="26" fillId="0" borderId="31" xfId="0" applyNumberFormat="1" applyFont="1" applyBorder="1" applyAlignment="1">
      <alignment vertical="center"/>
    </xf>
    <xf numFmtId="0" fontId="55" fillId="0" borderId="0" xfId="0" applyFont="1" applyAlignment="1">
      <alignment vertical="center"/>
    </xf>
    <xf numFmtId="49" fontId="18" fillId="0" borderId="0" xfId="0" quotePrefix="1" applyNumberFormat="1" applyFont="1" applyAlignment="1">
      <alignment horizontal="center" vertical="center"/>
    </xf>
    <xf numFmtId="3" fontId="15" fillId="0" borderId="0" xfId="0" applyNumberFormat="1" applyFont="1" applyAlignment="1">
      <alignment vertical="center"/>
    </xf>
    <xf numFmtId="3" fontId="26" fillId="2" borderId="18" xfId="0" applyNumberFormat="1" applyFont="1" applyFill="1" applyBorder="1" applyAlignment="1">
      <alignment vertical="center"/>
    </xf>
    <xf numFmtId="3" fontId="26" fillId="2" borderId="10" xfId="0" applyNumberFormat="1" applyFont="1" applyFill="1" applyBorder="1" applyAlignment="1">
      <alignment vertical="center"/>
    </xf>
    <xf numFmtId="0" fontId="18" fillId="0" borderId="1" xfId="0" applyFont="1" applyBorder="1" applyAlignment="1">
      <alignment horizontal="center"/>
    </xf>
    <xf numFmtId="3" fontId="26" fillId="2" borderId="22" xfId="0" applyNumberFormat="1" applyFont="1" applyFill="1" applyBorder="1" applyAlignment="1">
      <alignment vertical="center"/>
    </xf>
    <xf numFmtId="3" fontId="26" fillId="0" borderId="22" xfId="0" applyNumberFormat="1" applyFont="1" applyBorder="1" applyAlignment="1">
      <alignment vertical="center"/>
    </xf>
    <xf numFmtId="3" fontId="20" fillId="2" borderId="22" xfId="0" applyNumberFormat="1" applyFont="1" applyFill="1" applyBorder="1" applyAlignment="1">
      <alignment vertical="center"/>
    </xf>
    <xf numFmtId="3" fontId="20" fillId="0" borderId="22" xfId="0" applyNumberFormat="1" applyFont="1" applyBorder="1" applyAlignment="1">
      <alignment vertical="center"/>
    </xf>
    <xf numFmtId="9" fontId="20" fillId="0" borderId="21" xfId="1" applyFont="1" applyFill="1" applyBorder="1" applyAlignment="1">
      <alignment vertical="center"/>
    </xf>
    <xf numFmtId="9" fontId="20" fillId="0" borderId="22" xfId="1" applyFont="1" applyFill="1" applyBorder="1" applyAlignment="1">
      <alignment vertical="center"/>
    </xf>
    <xf numFmtId="0" fontId="18" fillId="2" borderId="0" xfId="0" applyFont="1" applyFill="1"/>
    <xf numFmtId="3" fontId="18" fillId="0" borderId="0" xfId="0" applyNumberFormat="1" applyFont="1" applyAlignment="1">
      <alignment horizontal="right"/>
    </xf>
    <xf numFmtId="0" fontId="18" fillId="0" borderId="0" xfId="0" applyFont="1" applyAlignment="1">
      <alignment horizontal="right"/>
    </xf>
    <xf numFmtId="170" fontId="18" fillId="0" borderId="0" xfId="1" applyNumberFormat="1" applyFont="1" applyFill="1" applyBorder="1" applyAlignment="1">
      <alignment horizontal="right"/>
    </xf>
    <xf numFmtId="172" fontId="18" fillId="0" borderId="0" xfId="1" applyNumberFormat="1" applyFont="1" applyFill="1" applyBorder="1" applyAlignment="1">
      <alignment horizontal="right"/>
    </xf>
    <xf numFmtId="9" fontId="0" fillId="0" borderId="0" xfId="1" applyFont="1"/>
    <xf numFmtId="3" fontId="61" fillId="2" borderId="0" xfId="0" applyNumberFormat="1" applyFont="1" applyFill="1"/>
    <xf numFmtId="0" fontId="61" fillId="2" borderId="0" xfId="0" applyFont="1" applyFill="1"/>
    <xf numFmtId="0" fontId="20" fillId="2" borderId="0" xfId="0" applyFont="1" applyFill="1" applyAlignment="1">
      <alignment vertical="center" wrapText="1"/>
    </xf>
    <xf numFmtId="3" fontId="29" fillId="0" borderId="0" xfId="0" applyNumberFormat="1" applyFont="1" applyAlignment="1">
      <alignment vertical="center"/>
    </xf>
    <xf numFmtId="3" fontId="25" fillId="0" borderId="0" xfId="0" applyNumberFormat="1" applyFont="1"/>
    <xf numFmtId="0" fontId="16" fillId="3" borderId="0" xfId="0" applyFont="1" applyFill="1"/>
    <xf numFmtId="0" fontId="3" fillId="2" borderId="0" xfId="0" applyFont="1" applyFill="1" applyBorder="1"/>
    <xf numFmtId="0" fontId="0" fillId="2" borderId="0" xfId="0" applyFill="1" applyBorder="1"/>
    <xf numFmtId="0" fontId="3" fillId="2" borderId="0" xfId="0" quotePrefix="1" applyFont="1" applyFill="1" applyBorder="1"/>
    <xf numFmtId="0" fontId="6" fillId="2" borderId="0" xfId="0" applyFont="1" applyFill="1" applyBorder="1" applyAlignment="1">
      <alignment horizontal="right"/>
    </xf>
    <xf numFmtId="0" fontId="6" fillId="2" borderId="0" xfId="0" applyFont="1" applyFill="1" applyBorder="1"/>
    <xf numFmtId="0" fontId="7" fillId="2" borderId="0" xfId="0" quotePrefix="1" applyFont="1" applyFill="1" applyBorder="1"/>
    <xf numFmtId="0" fontId="6" fillId="2" borderId="0" xfId="0" applyFont="1" applyFill="1" applyBorder="1" applyAlignment="1">
      <alignment horizontal="center"/>
    </xf>
    <xf numFmtId="0" fontId="3" fillId="2" borderId="0" xfId="0" applyFont="1" applyFill="1" applyBorder="1" applyAlignment="1">
      <alignment horizontal="center"/>
    </xf>
    <xf numFmtId="0" fontId="4" fillId="2" borderId="0" xfId="0" applyFont="1" applyFill="1" applyBorder="1" applyAlignment="1">
      <alignment horizontal="center"/>
    </xf>
    <xf numFmtId="9" fontId="26" fillId="4" borderId="7" xfId="1" applyNumberFormat="1" applyFont="1" applyFill="1" applyBorder="1" applyAlignment="1">
      <alignment vertical="center"/>
    </xf>
    <xf numFmtId="0" fontId="19" fillId="0" borderId="3" xfId="0" applyFont="1" applyBorder="1" applyAlignment="1">
      <alignment horizontal="center"/>
    </xf>
    <xf numFmtId="0" fontId="20" fillId="0" borderId="3" xfId="0" applyFont="1" applyBorder="1" applyAlignment="1">
      <alignment horizontal="center"/>
    </xf>
    <xf numFmtId="0" fontId="21" fillId="0" borderId="3" xfId="0" applyFont="1" applyBorder="1" applyAlignment="1">
      <alignment horizontal="center"/>
    </xf>
    <xf numFmtId="3" fontId="20" fillId="4" borderId="7" xfId="0" applyNumberFormat="1" applyFont="1" applyFill="1" applyBorder="1" applyAlignment="1"/>
    <xf numFmtId="3" fontId="20" fillId="0" borderId="8" xfId="0" applyNumberFormat="1" applyFont="1" applyBorder="1" applyAlignment="1"/>
    <xf numFmtId="170" fontId="20" fillId="0" borderId="8" xfId="0" applyNumberFormat="1" applyFont="1" applyBorder="1" applyAlignment="1"/>
    <xf numFmtId="3" fontId="26" fillId="4" borderId="0" xfId="0" applyNumberFormat="1" applyFont="1" applyFill="1" applyAlignment="1"/>
    <xf numFmtId="3" fontId="26" fillId="0" borderId="5" xfId="0" applyNumberFormat="1" applyFont="1" applyBorder="1" applyAlignment="1"/>
    <xf numFmtId="3" fontId="26" fillId="4" borderId="1" xfId="0" applyNumberFormat="1" applyFont="1" applyFill="1" applyBorder="1" applyAlignment="1"/>
    <xf numFmtId="3" fontId="26" fillId="0" borderId="3" xfId="0" applyNumberFormat="1" applyFont="1" applyBorder="1" applyAlignment="1"/>
    <xf numFmtId="0" fontId="26" fillId="0" borderId="0" xfId="0" applyFont="1" applyAlignment="1"/>
    <xf numFmtId="170" fontId="26" fillId="0" borderId="0" xfId="0" applyNumberFormat="1" applyFont="1" applyAlignment="1"/>
    <xf numFmtId="171" fontId="26" fillId="0" borderId="0" xfId="0" applyNumberFormat="1" applyFont="1" applyAlignment="1"/>
    <xf numFmtId="0" fontId="32" fillId="0" borderId="0" xfId="0" applyFont="1" applyAlignment="1"/>
    <xf numFmtId="0" fontId="19" fillId="0" borderId="3" xfId="0" applyFont="1" applyBorder="1" applyAlignment="1"/>
    <xf numFmtId="0" fontId="20" fillId="0" borderId="3" xfId="0" applyFont="1" applyBorder="1" applyAlignment="1"/>
    <xf numFmtId="0" fontId="21" fillId="0" borderId="3" xfId="0" applyFont="1" applyBorder="1" applyAlignment="1"/>
    <xf numFmtId="0" fontId="21" fillId="0" borderId="1" xfId="0" applyFont="1" applyBorder="1" applyAlignment="1"/>
    <xf numFmtId="0" fontId="21" fillId="0" borderId="2" xfId="0" applyFont="1" applyBorder="1" applyAlignment="1"/>
    <xf numFmtId="0" fontId="26" fillId="0" borderId="0" xfId="2" applyFont="1" applyFill="1" applyAlignment="1">
      <alignment horizontal="left" vertical="top" wrapText="1"/>
    </xf>
    <xf numFmtId="3" fontId="20" fillId="0" borderId="21" xfId="0" applyNumberFormat="1" applyFont="1" applyBorder="1" applyAlignment="1">
      <alignment horizontal="right" vertical="center"/>
    </xf>
    <xf numFmtId="3" fontId="20" fillId="0" borderId="22" xfId="0" applyNumberFormat="1" applyFont="1" applyBorder="1" applyAlignment="1">
      <alignment horizontal="right" vertical="center"/>
    </xf>
    <xf numFmtId="9" fontId="20" fillId="0" borderId="21" xfId="1" applyFont="1" applyFill="1" applyBorder="1" applyAlignment="1">
      <alignment horizontal="right" vertical="center"/>
    </xf>
    <xf numFmtId="9" fontId="20" fillId="0" borderId="22" xfId="1" applyFont="1" applyFill="1" applyBorder="1" applyAlignment="1">
      <alignment horizontal="right" vertical="center"/>
    </xf>
    <xf numFmtId="0" fontId="44" fillId="0" borderId="0" xfId="0" quotePrefix="1" applyFont="1" applyAlignment="1">
      <alignment horizontal="left" vertical="top"/>
    </xf>
    <xf numFmtId="3" fontId="61" fillId="2" borderId="0" xfId="0" applyNumberFormat="1" applyFont="1" applyFill="1" applyAlignment="1">
      <alignment horizontal="right"/>
    </xf>
    <xf numFmtId="0" fontId="61" fillId="2" borderId="0" xfId="0" applyFont="1" applyFill="1" applyAlignment="1">
      <alignment horizontal="right"/>
    </xf>
    <xf numFmtId="4" fontId="26" fillId="4" borderId="0" xfId="1" applyNumberFormat="1" applyFont="1" applyFill="1" applyBorder="1" applyAlignment="1">
      <alignment horizontal="right"/>
    </xf>
    <xf numFmtId="4" fontId="26" fillId="4" borderId="6" xfId="1" applyNumberFormat="1" applyFont="1" applyFill="1" applyBorder="1" applyAlignment="1">
      <alignment horizontal="right"/>
    </xf>
    <xf numFmtId="4" fontId="26" fillId="0" borderId="5" xfId="0" applyNumberFormat="1" applyFont="1" applyBorder="1" applyAlignment="1">
      <alignment horizontal="right"/>
    </xf>
    <xf numFmtId="4" fontId="26" fillId="0" borderId="0" xfId="0" applyNumberFormat="1" applyFont="1" applyAlignment="1">
      <alignment horizontal="right"/>
    </xf>
    <xf numFmtId="169" fontId="26" fillId="2" borderId="0" xfId="1" applyNumberFormat="1" applyFont="1" applyFill="1" applyBorder="1" applyAlignment="1">
      <alignment horizontal="right" vertical="center"/>
    </xf>
    <xf numFmtId="168" fontId="26" fillId="0" borderId="5" xfId="0" applyNumberFormat="1" applyFont="1" applyBorder="1" applyAlignment="1">
      <alignment horizontal="right" vertical="center"/>
    </xf>
    <xf numFmtId="168" fontId="26" fillId="0" borderId="6" xfId="0" applyNumberFormat="1" applyFont="1" applyBorder="1" applyAlignment="1">
      <alignment horizontal="right" vertical="center"/>
    </xf>
    <xf numFmtId="169" fontId="26" fillId="0" borderId="3" xfId="1" applyNumberFormat="1" applyFont="1" applyFill="1" applyBorder="1" applyAlignment="1">
      <alignment horizontal="right" vertical="center"/>
    </xf>
    <xf numFmtId="169" fontId="26" fillId="0" borderId="2" xfId="1" applyNumberFormat="1" applyFont="1" applyFill="1" applyBorder="1" applyAlignment="1">
      <alignment horizontal="right" vertical="center"/>
    </xf>
    <xf numFmtId="4" fontId="26" fillId="4" borderId="1" xfId="1" applyNumberFormat="1" applyFont="1" applyFill="1" applyBorder="1" applyAlignment="1">
      <alignment horizontal="right"/>
    </xf>
    <xf numFmtId="4" fontId="26" fillId="4" borderId="2" xfId="1" applyNumberFormat="1" applyFont="1" applyFill="1" applyBorder="1" applyAlignment="1">
      <alignment horizontal="right"/>
    </xf>
    <xf numFmtId="4" fontId="26" fillId="0" borderId="3" xfId="0" applyNumberFormat="1" applyFont="1" applyBorder="1" applyAlignment="1">
      <alignment horizontal="right"/>
    </xf>
    <xf numFmtId="4" fontId="26" fillId="0" borderId="1" xfId="0" applyNumberFormat="1" applyFont="1" applyBorder="1" applyAlignment="1">
      <alignment horizontal="right"/>
    </xf>
    <xf numFmtId="4" fontId="26" fillId="0" borderId="2" xfId="0" applyNumberFormat="1" applyFont="1" applyBorder="1" applyAlignment="1">
      <alignment horizontal="right"/>
    </xf>
    <xf numFmtId="169" fontId="26" fillId="2" borderId="18" xfId="1" applyNumberFormat="1" applyFont="1" applyFill="1" applyBorder="1" applyAlignment="1">
      <alignment horizontal="right" vertical="center"/>
    </xf>
    <xf numFmtId="169" fontId="26" fillId="2" borderId="10" xfId="1" applyNumberFormat="1" applyFont="1" applyFill="1" applyBorder="1" applyAlignment="1">
      <alignment horizontal="right" vertical="center"/>
    </xf>
    <xf numFmtId="169" fontId="26" fillId="2" borderId="19" xfId="1" applyNumberFormat="1" applyFont="1" applyFill="1" applyBorder="1" applyAlignment="1">
      <alignment horizontal="right" vertical="center"/>
    </xf>
    <xf numFmtId="168" fontId="26" fillId="0" borderId="8" xfId="0" applyNumberFormat="1" applyFont="1" applyBorder="1" applyAlignment="1">
      <alignment horizontal="right" vertical="center"/>
    </xf>
    <xf numFmtId="168" fontId="26" fillId="0" borderId="9" xfId="0" applyNumberFormat="1" applyFont="1" applyBorder="1" applyAlignment="1">
      <alignment horizontal="right" vertical="center"/>
    </xf>
    <xf numFmtId="169" fontId="26" fillId="0" borderId="33" xfId="1" applyNumberFormat="1" applyFont="1" applyFill="1" applyBorder="1" applyAlignment="1">
      <alignment horizontal="right" vertical="center"/>
    </xf>
    <xf numFmtId="169" fontId="26" fillId="0" borderId="34" xfId="1" applyNumberFormat="1" applyFont="1" applyFill="1" applyBorder="1" applyAlignment="1">
      <alignment horizontal="right" vertical="center"/>
    </xf>
    <xf numFmtId="4" fontId="26" fillId="0" borderId="0" xfId="1" applyNumberFormat="1" applyFont="1" applyBorder="1" applyAlignment="1">
      <alignment horizontal="right"/>
    </xf>
    <xf numFmtId="169" fontId="26" fillId="0" borderId="8" xfId="1" applyNumberFormat="1" applyFont="1" applyFill="1" applyBorder="1" applyAlignment="1">
      <alignment horizontal="right" vertical="center"/>
    </xf>
    <xf numFmtId="169" fontId="26" fillId="0" borderId="9" xfId="1" applyNumberFormat="1" applyFont="1" applyFill="1" applyBorder="1" applyAlignment="1">
      <alignment horizontal="right" vertical="center"/>
    </xf>
    <xf numFmtId="4" fontId="26" fillId="0" borderId="6" xfId="0" applyNumberFormat="1" applyFont="1" applyBorder="1" applyAlignment="1">
      <alignment horizontal="right"/>
    </xf>
    <xf numFmtId="169" fontId="26" fillId="2" borderId="5" xfId="1" applyNumberFormat="1" applyFont="1" applyFill="1" applyBorder="1" applyAlignment="1">
      <alignment horizontal="right" vertical="center"/>
    </xf>
    <xf numFmtId="168" fontId="26" fillId="0" borderId="0" xfId="0" applyNumberFormat="1" applyFont="1" applyAlignment="1">
      <alignment horizontal="right" vertical="center"/>
    </xf>
    <xf numFmtId="169" fontId="26" fillId="0" borderId="0" xfId="1" applyNumberFormat="1" applyFont="1" applyFill="1" applyBorder="1" applyAlignment="1">
      <alignment horizontal="right" vertical="center"/>
    </xf>
    <xf numFmtId="9" fontId="26" fillId="4" borderId="29" xfId="1" applyFont="1" applyFill="1" applyBorder="1" applyAlignment="1">
      <alignment horizontal="right"/>
    </xf>
    <xf numFmtId="9" fontId="26" fillId="0" borderId="1" xfId="1" applyFont="1" applyBorder="1" applyAlignment="1">
      <alignment horizontal="right"/>
    </xf>
    <xf numFmtId="9" fontId="26" fillId="0" borderId="2" xfId="1" applyFont="1" applyBorder="1" applyAlignment="1">
      <alignment horizontal="right"/>
    </xf>
    <xf numFmtId="169" fontId="26" fillId="2" borderId="6" xfId="1" applyNumberFormat="1" applyFont="1" applyFill="1" applyBorder="1" applyAlignment="1">
      <alignment horizontal="right" vertical="center"/>
    </xf>
    <xf numFmtId="169" fontId="26" fillId="0" borderId="23" xfId="1" applyNumberFormat="1" applyFont="1" applyFill="1" applyBorder="1" applyAlignment="1">
      <alignment horizontal="right" vertical="center"/>
    </xf>
    <xf numFmtId="169" fontId="26" fillId="0" borderId="25" xfId="1" applyNumberFormat="1" applyFont="1" applyFill="1" applyBorder="1" applyAlignment="1">
      <alignment horizontal="right" vertical="center"/>
    </xf>
    <xf numFmtId="3" fontId="26" fillId="4" borderId="0" xfId="1" applyNumberFormat="1" applyFont="1" applyFill="1" applyBorder="1" applyAlignment="1">
      <alignment horizontal="right"/>
    </xf>
    <xf numFmtId="3" fontId="26" fillId="0" borderId="0" xfId="1" applyNumberFormat="1" applyFont="1" applyBorder="1" applyAlignment="1">
      <alignment horizontal="right"/>
    </xf>
    <xf numFmtId="9" fontId="26" fillId="0" borderId="0" xfId="1" applyFont="1" applyBorder="1" applyAlignment="1">
      <alignment horizontal="right"/>
    </xf>
    <xf numFmtId="4" fontId="26" fillId="0" borderId="1" xfId="1" applyNumberFormat="1" applyFont="1" applyBorder="1" applyAlignment="1">
      <alignment horizontal="right"/>
    </xf>
    <xf numFmtId="3" fontId="15" fillId="0" borderId="0" xfId="0" applyNumberFormat="1" applyFont="1" applyAlignment="1">
      <alignment horizontal="center" vertical="center"/>
    </xf>
    <xf numFmtId="166" fontId="26" fillId="4" borderId="7" xfId="1" applyNumberFormat="1" applyFont="1" applyFill="1" applyBorder="1" applyAlignment="1">
      <alignment horizontal="right"/>
    </xf>
    <xf numFmtId="166" fontId="26" fillId="0" borderId="7" xfId="1" applyNumberFormat="1" applyFont="1" applyBorder="1" applyAlignment="1">
      <alignment horizontal="right"/>
    </xf>
    <xf numFmtId="172" fontId="26" fillId="0" borderId="7" xfId="1" applyNumberFormat="1" applyFont="1" applyFill="1" applyBorder="1" applyAlignment="1">
      <alignment horizontal="right"/>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3" fontId="3" fillId="0" borderId="0" xfId="0" applyNumberFormat="1" applyFont="1" applyAlignment="1">
      <alignment horizontal="center" vertical="center"/>
    </xf>
    <xf numFmtId="3" fontId="15" fillId="0" borderId="0" xfId="0" applyNumberFormat="1" applyFont="1" applyAlignment="1">
      <alignment horizontal="center"/>
    </xf>
    <xf numFmtId="0" fontId="44" fillId="0" borderId="4" xfId="0" quotePrefix="1" applyFont="1" applyBorder="1" applyAlignment="1">
      <alignment horizontal="left" vertical="top" wrapText="1"/>
    </xf>
    <xf numFmtId="0" fontId="44" fillId="0" borderId="0" xfId="0" quotePrefix="1" applyFont="1" applyAlignment="1">
      <alignment horizontal="left" vertical="top" wrapText="1"/>
    </xf>
    <xf numFmtId="0" fontId="15" fillId="0" borderId="0" xfId="0" applyFont="1" applyAlignment="1">
      <alignment horizontal="left" vertical="center" wrapText="1"/>
    </xf>
    <xf numFmtId="0" fontId="20" fillId="0" borderId="0" xfId="0" applyFont="1" applyAlignment="1">
      <alignment horizontal="center" vertical="center" wrapText="1"/>
    </xf>
    <xf numFmtId="9" fontId="0" fillId="0" borderId="0" xfId="0" applyNumberFormat="1" applyAlignment="1">
      <alignment horizontal="center"/>
    </xf>
    <xf numFmtId="0" fontId="10" fillId="0" borderId="0" xfId="0" applyFont="1" applyAlignment="1">
      <alignment horizontal="center" vertical="center"/>
    </xf>
    <xf numFmtId="0" fontId="13" fillId="4" borderId="0" xfId="0" applyFont="1" applyFill="1" applyAlignment="1">
      <alignment horizontal="center" vertical="center"/>
    </xf>
    <xf numFmtId="0" fontId="13" fillId="0" borderId="0" xfId="0" applyFont="1" applyAlignment="1">
      <alignment horizontal="center" vertical="center"/>
    </xf>
    <xf numFmtId="0" fontId="25" fillId="2" borderId="0" xfId="0" applyFont="1" applyFill="1" applyAlignment="1">
      <alignment horizontal="center" vertical="top" wrapText="1"/>
    </xf>
    <xf numFmtId="0" fontId="21" fillId="0" borderId="3" xfId="0" applyFont="1" applyBorder="1" applyAlignment="1">
      <alignment horizontal="center"/>
    </xf>
    <xf numFmtId="0" fontId="21" fillId="0" borderId="1" xfId="0" applyFont="1" applyBorder="1" applyAlignment="1">
      <alignment horizontal="center"/>
    </xf>
    <xf numFmtId="0" fontId="21" fillId="0" borderId="2" xfId="0" applyFont="1" applyBorder="1" applyAlignment="1">
      <alignment horizontal="center"/>
    </xf>
    <xf numFmtId="0" fontId="4" fillId="2" borderId="0" xfId="0" applyFont="1" applyFill="1" applyBorder="1" applyAlignment="1">
      <alignment horizontal="center"/>
    </xf>
    <xf numFmtId="0" fontId="3" fillId="2" borderId="0" xfId="0" applyFont="1" applyFill="1" applyBorder="1" applyAlignment="1">
      <alignment horizontal="center"/>
    </xf>
    <xf numFmtId="165" fontId="3" fillId="2" borderId="0" xfId="0" applyNumberFormat="1" applyFont="1" applyFill="1" applyBorder="1" applyAlignment="1">
      <alignment horizontal="center"/>
    </xf>
    <xf numFmtId="0" fontId="5" fillId="2" borderId="0" xfId="0" quotePrefix="1" applyFont="1" applyFill="1" applyBorder="1" applyAlignment="1">
      <alignment horizontal="center"/>
    </xf>
    <xf numFmtId="0" fontId="5" fillId="2" borderId="0" xfId="0" applyFont="1" applyFill="1" applyBorder="1" applyAlignment="1">
      <alignment horizontal="center"/>
    </xf>
    <xf numFmtId="164" fontId="5" fillId="2" borderId="0" xfId="0" applyNumberFormat="1"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eetMetadata" Target="metadata.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73</xdr:col>
      <xdr:colOff>68709</xdr:colOff>
      <xdr:row>49</xdr:row>
      <xdr:rowOff>205466</xdr:rowOff>
    </xdr:from>
    <xdr:to>
      <xdr:col>77</xdr:col>
      <xdr:colOff>202744</xdr:colOff>
      <xdr:row>51</xdr:row>
      <xdr:rowOff>130014</xdr:rowOff>
    </xdr:to>
    <xdr:sp macro="" textlink="">
      <xdr:nvSpPr>
        <xdr:cNvPr id="2" name="Speech Bubble: Rectangle 63">
          <a:extLst>
            <a:ext uri="{FF2B5EF4-FFF2-40B4-BE49-F238E27FC236}">
              <a16:creationId xmlns:a16="http://schemas.microsoft.com/office/drawing/2014/main" id="{85E65E2A-EF1B-4D84-AABA-8D5580DACC10}"/>
            </a:ext>
          </a:extLst>
        </xdr:cNvPr>
        <xdr:cNvSpPr/>
      </xdr:nvSpPr>
      <xdr:spPr>
        <a:xfrm>
          <a:off x="23079204" y="15020651"/>
          <a:ext cx="1130350" cy="553198"/>
        </a:xfrm>
        <a:prstGeom prst="wedgeRectCallout">
          <a:avLst>
            <a:gd name="adj1" fmla="val -31003"/>
            <a:gd name="adj2" fmla="val 12429"/>
          </a:avLst>
        </a:prstGeom>
        <a:solidFill>
          <a:sysClr val="window" lastClr="FFFFFF"/>
        </a:solidFill>
        <a:ln w="9525">
          <a:solidFill>
            <a:schemeClr val="bg1">
              <a:lumMod val="6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pt-PT"/>
          </a:defPPr>
          <a:lvl1pPr algn="l" rtl="0" fontAlgn="base">
            <a:spcBef>
              <a:spcPct val="0"/>
            </a:spcBef>
            <a:spcAft>
              <a:spcPct val="0"/>
            </a:spcAft>
            <a:defRPr sz="1200" b="1" kern="1200">
              <a:solidFill>
                <a:schemeClr val="lt1"/>
              </a:solidFill>
              <a:latin typeface="+mn-lt"/>
              <a:ea typeface="+mn-ea"/>
              <a:cs typeface="+mn-cs"/>
            </a:defRPr>
          </a:lvl1pPr>
          <a:lvl2pPr marL="389626" algn="l" rtl="0" fontAlgn="base">
            <a:spcBef>
              <a:spcPct val="0"/>
            </a:spcBef>
            <a:spcAft>
              <a:spcPct val="0"/>
            </a:spcAft>
            <a:defRPr sz="1200" b="1" kern="1200">
              <a:solidFill>
                <a:schemeClr val="lt1"/>
              </a:solidFill>
              <a:latin typeface="+mn-lt"/>
              <a:ea typeface="+mn-ea"/>
              <a:cs typeface="+mn-cs"/>
            </a:defRPr>
          </a:lvl2pPr>
          <a:lvl3pPr marL="779252" algn="l" rtl="0" fontAlgn="base">
            <a:spcBef>
              <a:spcPct val="0"/>
            </a:spcBef>
            <a:spcAft>
              <a:spcPct val="0"/>
            </a:spcAft>
            <a:defRPr sz="1200" b="1" kern="1200">
              <a:solidFill>
                <a:schemeClr val="lt1"/>
              </a:solidFill>
              <a:latin typeface="+mn-lt"/>
              <a:ea typeface="+mn-ea"/>
              <a:cs typeface="+mn-cs"/>
            </a:defRPr>
          </a:lvl3pPr>
          <a:lvl4pPr marL="1168878" algn="l" rtl="0" fontAlgn="base">
            <a:spcBef>
              <a:spcPct val="0"/>
            </a:spcBef>
            <a:spcAft>
              <a:spcPct val="0"/>
            </a:spcAft>
            <a:defRPr sz="1200" b="1" kern="1200">
              <a:solidFill>
                <a:schemeClr val="lt1"/>
              </a:solidFill>
              <a:latin typeface="+mn-lt"/>
              <a:ea typeface="+mn-ea"/>
              <a:cs typeface="+mn-cs"/>
            </a:defRPr>
          </a:lvl4pPr>
          <a:lvl5pPr marL="1558503" algn="l" rtl="0" fontAlgn="base">
            <a:spcBef>
              <a:spcPct val="0"/>
            </a:spcBef>
            <a:spcAft>
              <a:spcPct val="0"/>
            </a:spcAft>
            <a:defRPr sz="1200" b="1" kern="1200">
              <a:solidFill>
                <a:schemeClr val="lt1"/>
              </a:solidFill>
              <a:latin typeface="+mn-lt"/>
              <a:ea typeface="+mn-ea"/>
              <a:cs typeface="+mn-cs"/>
            </a:defRPr>
          </a:lvl5pPr>
          <a:lvl6pPr marL="1948129" algn="l" defTabSz="779252" rtl="0" eaLnBrk="1" latinLnBrk="0" hangingPunct="1">
            <a:defRPr sz="1200" b="1" kern="1200">
              <a:solidFill>
                <a:schemeClr val="lt1"/>
              </a:solidFill>
              <a:latin typeface="+mn-lt"/>
              <a:ea typeface="+mn-ea"/>
              <a:cs typeface="+mn-cs"/>
            </a:defRPr>
          </a:lvl6pPr>
          <a:lvl7pPr marL="2337755" algn="l" defTabSz="779252" rtl="0" eaLnBrk="1" latinLnBrk="0" hangingPunct="1">
            <a:defRPr sz="1200" b="1" kern="1200">
              <a:solidFill>
                <a:schemeClr val="lt1"/>
              </a:solidFill>
              <a:latin typeface="+mn-lt"/>
              <a:ea typeface="+mn-ea"/>
              <a:cs typeface="+mn-cs"/>
            </a:defRPr>
          </a:lvl7pPr>
          <a:lvl8pPr marL="2727381" algn="l" defTabSz="779252" rtl="0" eaLnBrk="1" latinLnBrk="0" hangingPunct="1">
            <a:defRPr sz="1200" b="1" kern="1200">
              <a:solidFill>
                <a:schemeClr val="lt1"/>
              </a:solidFill>
              <a:latin typeface="+mn-lt"/>
              <a:ea typeface="+mn-ea"/>
              <a:cs typeface="+mn-cs"/>
            </a:defRPr>
          </a:lvl8pPr>
          <a:lvl9pPr marL="3117007" algn="l" defTabSz="779252" rtl="0" eaLnBrk="1" latinLnBrk="0" hangingPunct="1">
            <a:defRPr sz="1200" b="1" kern="1200">
              <a:solidFill>
                <a:schemeClr val="lt1"/>
              </a:solidFill>
              <a:latin typeface="+mn-lt"/>
              <a:ea typeface="+mn-ea"/>
              <a:cs typeface="+mn-cs"/>
            </a:defRPr>
          </a:lvl9pPr>
        </a:lstStyle>
        <a:p>
          <a:pPr algn="ctr"/>
          <a:r>
            <a:rPr lang="en-GB" sz="1400" b="1">
              <a:solidFill>
                <a:schemeClr val="tx1"/>
              </a:solidFill>
              <a:latin typeface="FT Base" pitchFamily="2" charset="0"/>
            </a:rPr>
            <a:t>87% </a:t>
          </a:r>
          <a:r>
            <a:rPr lang="en-GB" sz="1400" b="0">
              <a:solidFill>
                <a:schemeClr val="tx1"/>
              </a:solidFill>
              <a:latin typeface="FT Base" pitchFamily="2" charset="0"/>
            </a:rPr>
            <a:t>Renewables</a:t>
          </a:r>
        </a:p>
      </xdr:txBody>
    </xdr:sp>
    <xdr:clientData/>
  </xdr:twoCellAnchor>
  <xdr:twoCellAnchor editAs="oneCell">
    <xdr:from>
      <xdr:col>100</xdr:col>
      <xdr:colOff>189597</xdr:colOff>
      <xdr:row>16</xdr:row>
      <xdr:rowOff>64717</xdr:rowOff>
    </xdr:from>
    <xdr:to>
      <xdr:col>104</xdr:col>
      <xdr:colOff>38663</xdr:colOff>
      <xdr:row>17</xdr:row>
      <xdr:rowOff>173733</xdr:rowOff>
    </xdr:to>
    <xdr:pic>
      <xdr:nvPicPr>
        <xdr:cNvPr id="3" name="Picture 43" descr="image">
          <a:extLst>
            <a:ext uri="{FF2B5EF4-FFF2-40B4-BE49-F238E27FC236}">
              <a16:creationId xmlns:a16="http://schemas.microsoft.com/office/drawing/2014/main" id="{692E4BA9-561C-46CE-B345-47BE04C2B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08047" y="4470982"/>
          <a:ext cx="877766" cy="423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3466</xdr:colOff>
      <xdr:row>12</xdr:row>
      <xdr:rowOff>56949</xdr:rowOff>
    </xdr:from>
    <xdr:to>
      <xdr:col>35</xdr:col>
      <xdr:colOff>19110</xdr:colOff>
      <xdr:row>41</xdr:row>
      <xdr:rowOff>257735</xdr:rowOff>
    </xdr:to>
    <xdr:sp macro="" textlink="">
      <xdr:nvSpPr>
        <xdr:cNvPr id="4" name="TextBox 34">
          <a:extLst>
            <a:ext uri="{FF2B5EF4-FFF2-40B4-BE49-F238E27FC236}">
              <a16:creationId xmlns:a16="http://schemas.microsoft.com/office/drawing/2014/main" id="{BBD1F80F-5F85-4BE9-857B-F80DEC80EF40}"/>
            </a:ext>
          </a:extLst>
        </xdr:cNvPr>
        <xdr:cNvSpPr txBox="1">
          <a:spLocks noChangeArrowheads="1"/>
        </xdr:cNvSpPr>
      </xdr:nvSpPr>
      <xdr:spPr bwMode="auto">
        <a:xfrm>
          <a:off x="3466" y="3194484"/>
          <a:ext cx="8784359" cy="9348596"/>
        </a:xfrm>
        <a:prstGeom prst="rect">
          <a:avLst/>
        </a:prstGeom>
        <a:noFill/>
        <a:ln w="9525">
          <a:noFill/>
          <a:miter lim="800000"/>
          <a:headEnd/>
          <a:tailEnd/>
        </a:ln>
      </xdr:spPr>
      <xdr:txBody>
        <a:bodyPr vertOverflow="clip" wrap="square" lIns="72000" tIns="45720" rIns="36000" bIns="45720" anchor="t" upright="1"/>
        <a:lstStyle/>
        <a:p>
          <a:pPr marL="285750" marR="0" lvl="1" indent="-285750" algn="just" defTabSz="914400" eaLnBrk="1" fontAlgn="auto" latinLnBrk="0" hangingPunct="1">
            <a:lnSpc>
              <a:spcPts val="2200"/>
            </a:lnSpc>
            <a:spcBef>
              <a:spcPts val="0"/>
            </a:spcBef>
            <a:spcAft>
              <a:spcPts val="1200"/>
            </a:spcAft>
            <a:buClrTx/>
            <a:buSzTx/>
            <a:buFont typeface="Arial" panose="020B0604020202020204" pitchFamily="34" charset="0"/>
            <a:buChar char="•"/>
            <a:tabLst/>
            <a:defRPr/>
          </a:pPr>
          <a:r>
            <a:rPr kumimoji="0" lang="en-US" sz="1250" b="1"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Renewable generation increased 8% in 2023, representing 87% of EDP’s electricity generation mix vs. 74% in 2022. </a:t>
          </a:r>
          <a:r>
            <a:rPr kumimoji="0" lang="en-US" sz="1250" b="0"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In Iberia the hydro generation, net of pumping, reached 8.2TWh, in line with historical average, vs. the extreme drought observed in 2022 (4TWh below avg). Note that by the end of December, hydro reservoir levels in Portugal stood at 78% (+22 p.p. above avg), representing a record level in the last 10 years for this time of the year, supporting hydro generation prospects for the start of 2024.</a:t>
          </a:r>
        </a:p>
        <a:p>
          <a:pPr marL="285750" marR="0" lvl="1" indent="-285750" algn="just" defTabSz="914400" eaLnBrk="1" fontAlgn="auto" latinLnBrk="0" hangingPunct="1">
            <a:lnSpc>
              <a:spcPts val="2200"/>
            </a:lnSpc>
            <a:spcBef>
              <a:spcPts val="0"/>
            </a:spcBef>
            <a:spcAft>
              <a:spcPts val="1200"/>
            </a:spcAft>
            <a:buClrTx/>
            <a:buSzTx/>
            <a:buFont typeface="Arial" panose="020B0604020202020204" pitchFamily="34" charset="0"/>
            <a:buChar char="•"/>
            <a:tabLst/>
            <a:defRPr/>
          </a:pPr>
          <a:r>
            <a:rPr kumimoji="0" lang="en-US" sz="1250" b="1"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In 2023, EDP has added +2.7 GW</a:t>
          </a:r>
          <a:r>
            <a:rPr kumimoji="0" lang="en-US" sz="1250" b="0"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 of wind and solar capacity (including Solar DG in Europe and Brazil) to the global portfolio, reaching an installed capacity of 16.9 GW (EBITDA + Equity).</a:t>
          </a:r>
          <a:r>
            <a:rPr kumimoji="0" lang="en-US" sz="1250" b="1"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 EDP reached an installed capacity of 1.1 GW in Solar DG, accounting for around 36% of the total solar portfolio </a:t>
          </a:r>
          <a:r>
            <a:rPr kumimoji="0" lang="en-US" sz="1250" b="0"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and representing an increase of 60% YoY (+0.4 GW vs. 2022). </a:t>
          </a:r>
        </a:p>
        <a:p>
          <a:pPr marL="285750" marR="0" lvl="1" indent="-285750" algn="just" defTabSz="914400" eaLnBrk="1" fontAlgn="auto" latinLnBrk="0" hangingPunct="1">
            <a:lnSpc>
              <a:spcPts val="2200"/>
            </a:lnSpc>
            <a:spcBef>
              <a:spcPts val="0"/>
            </a:spcBef>
            <a:spcAft>
              <a:spcPts val="1200"/>
            </a:spcAft>
            <a:buClrTx/>
            <a:buSzTx/>
            <a:buFont typeface="Arial" panose="020B0604020202020204" pitchFamily="34" charset="0"/>
            <a:buChar char="•"/>
            <a:tabLst/>
            <a:defRPr/>
          </a:pPr>
          <a:r>
            <a:rPr kumimoji="0" lang="en-US" sz="1250" b="1"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Wind and Solar generation increased 4% YoY</a:t>
          </a:r>
          <a:r>
            <a:rPr kumimoji="0" lang="en-US" sz="1250" b="0"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 as a result of higher installed capacity, which was mitigated by (i) lower wind resources in 2023 (-6% vs.LT avarege); (ii) growth in solar capacity which has a lower load factor compared to wind; and (iii) the asset rotation deals closed in mid 2023, amounting 0.4 GW. In addition, 1.7 GW of installed capacity were added to EDP's portfolio in the 4Q23, with generation contribution to ramp up throughout the begining of 2024.</a:t>
          </a:r>
        </a:p>
        <a:p>
          <a:pPr marL="285750" marR="0" lvl="1" indent="-285750" algn="just" defTabSz="914400" eaLnBrk="1" fontAlgn="auto" latinLnBrk="0" hangingPunct="1">
            <a:lnSpc>
              <a:spcPts val="2200"/>
            </a:lnSpc>
            <a:spcBef>
              <a:spcPts val="0"/>
            </a:spcBef>
            <a:spcAft>
              <a:spcPts val="1200"/>
            </a:spcAft>
            <a:buClrTx/>
            <a:buSzTx/>
            <a:buFont typeface="Arial" panose="020B0604020202020204" pitchFamily="34" charset="0"/>
            <a:buChar char="•"/>
            <a:tabLst/>
            <a:defRPr/>
          </a:pPr>
          <a:r>
            <a:rPr kumimoji="0" lang="en-US" sz="1250" b="0"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During 2023, EDP closed three asset rotation transactions in Spain (July), Poland (October), and in Brazil (December).</a:t>
          </a:r>
        </a:p>
        <a:p>
          <a:pPr marL="285750" marR="0" lvl="1" indent="-285750" algn="just" defTabSz="914400" eaLnBrk="1" fontAlgn="auto" latinLnBrk="0" hangingPunct="1">
            <a:lnSpc>
              <a:spcPts val="2200"/>
            </a:lnSpc>
            <a:spcBef>
              <a:spcPts val="0"/>
            </a:spcBef>
            <a:spcAft>
              <a:spcPts val="1200"/>
            </a:spcAft>
            <a:buClrTx/>
            <a:buSzTx/>
            <a:buFont typeface="Arial" panose="020B0604020202020204" pitchFamily="34" charset="0"/>
            <a:buChar char="•"/>
            <a:tabLst/>
            <a:defRPr/>
          </a:pPr>
          <a:r>
            <a:rPr kumimoji="0" lang="en-US" sz="1250" b="1"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Thermal generation decreased 54% YoY (coal -52% YoY, weight in generation mix down to 6% vs. 11% in 2022).</a:t>
          </a:r>
          <a:r>
            <a:rPr kumimoji="0" lang="en-US" sz="1250" b="0"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 Following the disposal of 80% of the 720 MW Pecém coal plant in Brazil in December, and the new 50%/50% partnership in Aboño Coal Plant in Spain (deconsolidated in December 2023), the weight of coal on total generation is expected to be immaterial in 2024 providing further visibility on the delivery of EDP’s commitment to become coal-free by 2025.</a:t>
          </a:r>
        </a:p>
        <a:p>
          <a:pPr marL="285750" marR="0" lvl="1" indent="-285750" algn="just" defTabSz="914400" eaLnBrk="1" fontAlgn="auto" latinLnBrk="0" hangingPunct="1">
            <a:lnSpc>
              <a:spcPts val="2200"/>
            </a:lnSpc>
            <a:spcBef>
              <a:spcPts val="0"/>
            </a:spcBef>
            <a:spcAft>
              <a:spcPts val="1200"/>
            </a:spcAft>
            <a:buClrTx/>
            <a:buSzTx/>
            <a:buFont typeface="Arial" panose="020B0604020202020204" pitchFamily="34" charset="0"/>
            <a:buChar char="•"/>
            <a:tabLst/>
            <a:defRPr/>
          </a:pPr>
          <a:r>
            <a:rPr kumimoji="0" lang="en-US" sz="1250" b="1"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In energy supply Iberia, electricity volume sold decreased 10% YoY</a:t>
          </a:r>
          <a:r>
            <a:rPr kumimoji="0" lang="en-US" sz="1250" b="0"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 reflecting mainly the decrease of volumes sold to industrial clients in Spain. On gas, volumes sold decreased 28% YoY. </a:t>
          </a:r>
        </a:p>
        <a:p>
          <a:pPr marL="285750" marR="0" lvl="1" indent="-285750" algn="just" defTabSz="914400" eaLnBrk="1" fontAlgn="auto" latinLnBrk="0" hangingPunct="1">
            <a:lnSpc>
              <a:spcPts val="2200"/>
            </a:lnSpc>
            <a:spcBef>
              <a:spcPts val="0"/>
            </a:spcBef>
            <a:spcAft>
              <a:spcPts val="1200"/>
            </a:spcAft>
            <a:buClrTx/>
            <a:buSzTx/>
            <a:buFont typeface="Arial" panose="020B0604020202020204" pitchFamily="34" charset="0"/>
            <a:buChar char="•"/>
            <a:tabLst/>
            <a:defRPr/>
          </a:pPr>
          <a:r>
            <a:rPr kumimoji="0" lang="en-US" sz="1250" b="1"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Electricity distributed in 2023 grew by 5% in Brazil, of which electricity sold to final clients increased by 4%, showing a significant recovery over the second part of the year. In Portugal, distributed energy increased +1.1%. </a:t>
          </a:r>
        </a:p>
        <a:p>
          <a:pPr marL="285750" marR="0" lvl="1" indent="-285750" algn="just" defTabSz="914400" eaLnBrk="1" fontAlgn="auto" latinLnBrk="0" hangingPunct="1">
            <a:lnSpc>
              <a:spcPts val="2200"/>
            </a:lnSpc>
            <a:spcBef>
              <a:spcPts val="0"/>
            </a:spcBef>
            <a:spcAft>
              <a:spcPts val="1200"/>
            </a:spcAft>
            <a:buClrTx/>
            <a:buSzTx/>
            <a:buFont typeface="Arial" panose="020B0604020202020204" pitchFamily="34" charset="0"/>
            <a:buChar char="•"/>
            <a:tabLst/>
            <a:defRPr/>
          </a:pPr>
          <a:r>
            <a:rPr kumimoji="0" lang="en-US" sz="1250" b="1" i="0" u="none" strike="noStrike" kern="0" cap="none" spc="50" normalizeH="0" baseline="0" noProof="0">
              <a:ln>
                <a:noFill/>
              </a:ln>
              <a:solidFill>
                <a:sysClr val="windowText" lastClr="000000"/>
              </a:solidFill>
              <a:effectLst/>
              <a:uLnTx/>
              <a:uFillTx/>
              <a:latin typeface="FT Base" pitchFamily="50" charset="0"/>
              <a:ea typeface="Times New Roman" panose="02020603050405020304" pitchFamily="18" charset="0"/>
              <a:cs typeface="Times New Roman" panose="02020603050405020304" pitchFamily="18" charset="0"/>
            </a:rPr>
            <a:t>EDP successfully securitized €2 billion of tariff deficit in December 2023.</a:t>
          </a:r>
        </a:p>
      </xdr:txBody>
    </xdr:sp>
    <xdr:clientData/>
  </xdr:twoCellAnchor>
  <xdr:oneCellAnchor>
    <xdr:from>
      <xdr:col>112</xdr:col>
      <xdr:colOff>219432</xdr:colOff>
      <xdr:row>15</xdr:row>
      <xdr:rowOff>288504</xdr:rowOff>
    </xdr:from>
    <xdr:ext cx="499737" cy="505183"/>
    <xdr:pic>
      <xdr:nvPicPr>
        <xdr:cNvPr id="5" name="Picture 65">
          <a:extLst>
            <a:ext uri="{FF2B5EF4-FFF2-40B4-BE49-F238E27FC236}">
              <a16:creationId xmlns:a16="http://schemas.microsoft.com/office/drawing/2014/main" id="{21708228-0540-40EF-8A13-7E07FCBEBA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45877" y="4380444"/>
          <a:ext cx="499737" cy="505183"/>
        </a:xfrm>
        <a:prstGeom prst="rect">
          <a:avLst/>
        </a:prstGeom>
      </xdr:spPr>
    </xdr:pic>
    <xdr:clientData/>
  </xdr:oneCellAnchor>
  <xdr:oneCellAnchor>
    <xdr:from>
      <xdr:col>122</xdr:col>
      <xdr:colOff>244989</xdr:colOff>
      <xdr:row>12</xdr:row>
      <xdr:rowOff>259721</xdr:rowOff>
    </xdr:from>
    <xdr:ext cx="271423" cy="262389"/>
    <xdr:pic>
      <xdr:nvPicPr>
        <xdr:cNvPr id="6" name="Picture 71">
          <a:extLst>
            <a:ext uri="{FF2B5EF4-FFF2-40B4-BE49-F238E27FC236}">
              <a16:creationId xmlns:a16="http://schemas.microsoft.com/office/drawing/2014/main" id="{593F57C8-0990-4F03-8494-16BD192738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053649" y="3391541"/>
          <a:ext cx="271423" cy="262389"/>
        </a:xfrm>
        <a:prstGeom prst="rect">
          <a:avLst/>
        </a:prstGeom>
      </xdr:spPr>
    </xdr:pic>
    <xdr:clientData/>
  </xdr:oneCellAnchor>
  <xdr:oneCellAnchor>
    <xdr:from>
      <xdr:col>124</xdr:col>
      <xdr:colOff>119670</xdr:colOff>
      <xdr:row>12</xdr:row>
      <xdr:rowOff>254006</xdr:rowOff>
    </xdr:from>
    <xdr:ext cx="268853" cy="262800"/>
    <xdr:pic>
      <xdr:nvPicPr>
        <xdr:cNvPr id="7" name="Picture 72">
          <a:extLst>
            <a:ext uri="{FF2B5EF4-FFF2-40B4-BE49-F238E27FC236}">
              <a16:creationId xmlns:a16="http://schemas.microsoft.com/office/drawing/2014/main" id="{32B3AA3F-E071-495A-B392-75F6972867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421725" y="3383921"/>
          <a:ext cx="268853" cy="262800"/>
        </a:xfrm>
        <a:prstGeom prst="rect">
          <a:avLst/>
        </a:prstGeom>
      </xdr:spPr>
    </xdr:pic>
    <xdr:clientData/>
  </xdr:oneCellAnchor>
  <xdr:oneCellAnchor>
    <xdr:from>
      <xdr:col>123</xdr:col>
      <xdr:colOff>5505</xdr:colOff>
      <xdr:row>22</xdr:row>
      <xdr:rowOff>273781</xdr:rowOff>
    </xdr:from>
    <xdr:ext cx="276639" cy="262800"/>
    <xdr:pic>
      <xdr:nvPicPr>
        <xdr:cNvPr id="8" name="Picture 73">
          <a:extLst>
            <a:ext uri="{FF2B5EF4-FFF2-40B4-BE49-F238E27FC236}">
              <a16:creationId xmlns:a16="http://schemas.microsoft.com/office/drawing/2014/main" id="{1C9ED21F-0D8D-4AD0-93B7-27CC69D6BF0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059910" y="6571711"/>
          <a:ext cx="276639" cy="262800"/>
        </a:xfrm>
        <a:prstGeom prst="rect">
          <a:avLst/>
        </a:prstGeom>
      </xdr:spPr>
    </xdr:pic>
    <xdr:clientData/>
  </xdr:oneCellAnchor>
  <xdr:twoCellAnchor editAs="oneCell">
    <xdr:from>
      <xdr:col>68</xdr:col>
      <xdr:colOff>229912</xdr:colOff>
      <xdr:row>8</xdr:row>
      <xdr:rowOff>44738</xdr:rowOff>
    </xdr:from>
    <xdr:to>
      <xdr:col>78</xdr:col>
      <xdr:colOff>96957</xdr:colOff>
      <xdr:row>11</xdr:row>
      <xdr:rowOff>0</xdr:rowOff>
    </xdr:to>
    <xdr:pic>
      <xdr:nvPicPr>
        <xdr:cNvPr id="9" name="Picture 79" descr="image">
          <a:extLst>
            <a:ext uri="{FF2B5EF4-FFF2-40B4-BE49-F238E27FC236}">
              <a16:creationId xmlns:a16="http://schemas.microsoft.com/office/drawing/2014/main" id="{98899108-67AA-4A22-A61F-D405F6F4690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004062" y="1723043"/>
          <a:ext cx="2339735" cy="1096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92364</xdr:colOff>
      <xdr:row>12</xdr:row>
      <xdr:rowOff>93431</xdr:rowOff>
    </xdr:from>
    <xdr:to>
      <xdr:col>35</xdr:col>
      <xdr:colOff>65690</xdr:colOff>
      <xdr:row>12</xdr:row>
      <xdr:rowOff>93431</xdr:rowOff>
    </xdr:to>
    <xdr:cxnSp macro="">
      <xdr:nvCxnSpPr>
        <xdr:cNvPr id="10" name="Straight Connector 2">
          <a:extLst>
            <a:ext uri="{FF2B5EF4-FFF2-40B4-BE49-F238E27FC236}">
              <a16:creationId xmlns:a16="http://schemas.microsoft.com/office/drawing/2014/main" id="{639BA3FA-7EB2-432E-9696-6EC831BCAC36}"/>
            </a:ext>
          </a:extLst>
        </xdr:cNvPr>
        <xdr:cNvCxnSpPr/>
      </xdr:nvCxnSpPr>
      <xdr:spPr>
        <a:xfrm>
          <a:off x="96174" y="3230966"/>
          <a:ext cx="8740136"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36</xdr:col>
      <xdr:colOff>207818</xdr:colOff>
      <xdr:row>12</xdr:row>
      <xdr:rowOff>93431</xdr:rowOff>
    </xdr:from>
    <xdr:to>
      <xdr:col>78</xdr:col>
      <xdr:colOff>0</xdr:colOff>
      <xdr:row>12</xdr:row>
      <xdr:rowOff>93431</xdr:rowOff>
    </xdr:to>
    <xdr:cxnSp macro="">
      <xdr:nvCxnSpPr>
        <xdr:cNvPr id="11" name="Straight Connector 33">
          <a:extLst>
            <a:ext uri="{FF2B5EF4-FFF2-40B4-BE49-F238E27FC236}">
              <a16:creationId xmlns:a16="http://schemas.microsoft.com/office/drawing/2014/main" id="{989FC75B-2AF0-4A85-87B4-E08D81B7DACB}"/>
            </a:ext>
          </a:extLst>
        </xdr:cNvPr>
        <xdr:cNvCxnSpPr/>
      </xdr:nvCxnSpPr>
      <xdr:spPr>
        <a:xfrm flipV="1">
          <a:off x="9231803" y="3230966"/>
          <a:ext cx="15018847"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0</xdr:col>
      <xdr:colOff>47925</xdr:colOff>
      <xdr:row>43</xdr:row>
      <xdr:rowOff>23961</xdr:rowOff>
    </xdr:from>
    <xdr:to>
      <xdr:col>35</xdr:col>
      <xdr:colOff>128743</xdr:colOff>
      <xdr:row>43</xdr:row>
      <xdr:rowOff>23961</xdr:rowOff>
    </xdr:to>
    <xdr:cxnSp macro="">
      <xdr:nvCxnSpPr>
        <xdr:cNvPr id="12" name="Straight Connector 35">
          <a:extLst>
            <a:ext uri="{FF2B5EF4-FFF2-40B4-BE49-F238E27FC236}">
              <a16:creationId xmlns:a16="http://schemas.microsoft.com/office/drawing/2014/main" id="{D30D010C-9F67-4C5D-B221-13AE9475AAD3}"/>
            </a:ext>
          </a:extLst>
        </xdr:cNvPr>
        <xdr:cNvCxnSpPr/>
      </xdr:nvCxnSpPr>
      <xdr:spPr>
        <a:xfrm flipV="1">
          <a:off x="49830" y="12936051"/>
          <a:ext cx="8855248"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79</xdr:col>
      <xdr:colOff>192424</xdr:colOff>
      <xdr:row>12</xdr:row>
      <xdr:rowOff>90714</xdr:rowOff>
    </xdr:from>
    <xdr:to>
      <xdr:col>117</xdr:col>
      <xdr:colOff>211666</xdr:colOff>
      <xdr:row>12</xdr:row>
      <xdr:rowOff>90714</xdr:rowOff>
    </xdr:to>
    <xdr:cxnSp macro="">
      <xdr:nvCxnSpPr>
        <xdr:cNvPr id="13" name="Straight Connector 51">
          <a:extLst>
            <a:ext uri="{FF2B5EF4-FFF2-40B4-BE49-F238E27FC236}">
              <a16:creationId xmlns:a16="http://schemas.microsoft.com/office/drawing/2014/main" id="{D39ECC92-A407-4BBD-9458-D35DF160531F}"/>
            </a:ext>
          </a:extLst>
        </xdr:cNvPr>
        <xdr:cNvCxnSpPr/>
      </xdr:nvCxnSpPr>
      <xdr:spPr>
        <a:xfrm flipV="1">
          <a:off x="24690724" y="3228249"/>
          <a:ext cx="13083732"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36</xdr:col>
      <xdr:colOff>207818</xdr:colOff>
      <xdr:row>38</xdr:row>
      <xdr:rowOff>25400</xdr:rowOff>
    </xdr:from>
    <xdr:to>
      <xdr:col>77</xdr:col>
      <xdr:colOff>246268</xdr:colOff>
      <xdr:row>38</xdr:row>
      <xdr:rowOff>25400</xdr:rowOff>
    </xdr:to>
    <xdr:cxnSp macro="">
      <xdr:nvCxnSpPr>
        <xdr:cNvPr id="14" name="Straight Connector 52">
          <a:extLst>
            <a:ext uri="{FF2B5EF4-FFF2-40B4-BE49-F238E27FC236}">
              <a16:creationId xmlns:a16="http://schemas.microsoft.com/office/drawing/2014/main" id="{462C523B-548B-42F0-85A7-F4770A3F1621}"/>
            </a:ext>
          </a:extLst>
        </xdr:cNvPr>
        <xdr:cNvCxnSpPr/>
      </xdr:nvCxnSpPr>
      <xdr:spPr>
        <a:xfrm flipV="1">
          <a:off x="9231803" y="11356340"/>
          <a:ext cx="15021275"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118</xdr:col>
      <xdr:colOff>237025</xdr:colOff>
      <xdr:row>12</xdr:row>
      <xdr:rowOff>93431</xdr:rowOff>
    </xdr:from>
    <xdr:to>
      <xdr:col>152</xdr:col>
      <xdr:colOff>50800</xdr:colOff>
      <xdr:row>12</xdr:row>
      <xdr:rowOff>93431</xdr:rowOff>
    </xdr:to>
    <xdr:cxnSp macro="">
      <xdr:nvCxnSpPr>
        <xdr:cNvPr id="15" name="Straight Connector 58">
          <a:extLst>
            <a:ext uri="{FF2B5EF4-FFF2-40B4-BE49-F238E27FC236}">
              <a16:creationId xmlns:a16="http://schemas.microsoft.com/office/drawing/2014/main" id="{74E6C2FD-33A7-4697-9D25-6A46C22567E9}"/>
            </a:ext>
          </a:extLst>
        </xdr:cNvPr>
        <xdr:cNvCxnSpPr/>
      </xdr:nvCxnSpPr>
      <xdr:spPr>
        <a:xfrm flipV="1">
          <a:off x="38053180" y="3230966"/>
          <a:ext cx="1042653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79</xdr:col>
      <xdr:colOff>192424</xdr:colOff>
      <xdr:row>36</xdr:row>
      <xdr:rowOff>85877</xdr:rowOff>
    </xdr:from>
    <xdr:to>
      <xdr:col>116</xdr:col>
      <xdr:colOff>18143</xdr:colOff>
      <xdr:row>36</xdr:row>
      <xdr:rowOff>85877</xdr:rowOff>
    </xdr:to>
    <xdr:cxnSp macro="">
      <xdr:nvCxnSpPr>
        <xdr:cNvPr id="16" name="Straight Connector 68">
          <a:extLst>
            <a:ext uri="{FF2B5EF4-FFF2-40B4-BE49-F238E27FC236}">
              <a16:creationId xmlns:a16="http://schemas.microsoft.com/office/drawing/2014/main" id="{3F5D48C8-8932-4B6A-ACB7-E99033D6A69F}"/>
            </a:ext>
          </a:extLst>
        </xdr:cNvPr>
        <xdr:cNvCxnSpPr/>
      </xdr:nvCxnSpPr>
      <xdr:spPr>
        <a:xfrm>
          <a:off x="24690724" y="10793882"/>
          <a:ext cx="12650179"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118</xdr:col>
      <xdr:colOff>246549</xdr:colOff>
      <xdr:row>36</xdr:row>
      <xdr:rowOff>85877</xdr:rowOff>
    </xdr:from>
    <xdr:to>
      <xdr:col>152</xdr:col>
      <xdr:colOff>51349</xdr:colOff>
      <xdr:row>36</xdr:row>
      <xdr:rowOff>85877</xdr:rowOff>
    </xdr:to>
    <xdr:cxnSp macro="">
      <xdr:nvCxnSpPr>
        <xdr:cNvPr id="17" name="Straight Connector 74">
          <a:extLst>
            <a:ext uri="{FF2B5EF4-FFF2-40B4-BE49-F238E27FC236}">
              <a16:creationId xmlns:a16="http://schemas.microsoft.com/office/drawing/2014/main" id="{6CD7CCA0-DFB0-4BCD-BA4B-1E3796D94F52}"/>
            </a:ext>
          </a:extLst>
        </xdr:cNvPr>
        <xdr:cNvCxnSpPr/>
      </xdr:nvCxnSpPr>
      <xdr:spPr>
        <a:xfrm flipV="1">
          <a:off x="38064609" y="10793882"/>
          <a:ext cx="1041565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79</xdr:col>
      <xdr:colOff>192424</xdr:colOff>
      <xdr:row>54</xdr:row>
      <xdr:rowOff>21167</xdr:rowOff>
    </xdr:from>
    <xdr:to>
      <xdr:col>152</xdr:col>
      <xdr:colOff>101600</xdr:colOff>
      <xdr:row>54</xdr:row>
      <xdr:rowOff>21167</xdr:rowOff>
    </xdr:to>
    <xdr:cxnSp macro="">
      <xdr:nvCxnSpPr>
        <xdr:cNvPr id="18" name="Straight Connector 75">
          <a:extLst>
            <a:ext uri="{FF2B5EF4-FFF2-40B4-BE49-F238E27FC236}">
              <a16:creationId xmlns:a16="http://schemas.microsoft.com/office/drawing/2014/main" id="{B520AE2E-25A2-4CD3-BB25-D08BBA845C77}"/>
            </a:ext>
          </a:extLst>
        </xdr:cNvPr>
        <xdr:cNvCxnSpPr/>
      </xdr:nvCxnSpPr>
      <xdr:spPr>
        <a:xfrm>
          <a:off x="24690724" y="16400357"/>
          <a:ext cx="23832166"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143</xdr:col>
      <xdr:colOff>26712</xdr:colOff>
      <xdr:row>8</xdr:row>
      <xdr:rowOff>44738</xdr:rowOff>
    </xdr:from>
    <xdr:to>
      <xdr:col>152</xdr:col>
      <xdr:colOff>135692</xdr:colOff>
      <xdr:row>11</xdr:row>
      <xdr:rowOff>0</xdr:rowOff>
    </xdr:to>
    <xdr:pic>
      <xdr:nvPicPr>
        <xdr:cNvPr id="19" name="Picture 80" descr="image">
          <a:extLst>
            <a:ext uri="{FF2B5EF4-FFF2-40B4-BE49-F238E27FC236}">
              <a16:creationId xmlns:a16="http://schemas.microsoft.com/office/drawing/2014/main" id="{4469F7CB-3E51-46D5-8FAE-1BFD1D4D6B2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221057" y="1723043"/>
          <a:ext cx="2335925" cy="1096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48432</xdr:colOff>
      <xdr:row>10</xdr:row>
      <xdr:rowOff>209873</xdr:rowOff>
    </xdr:from>
    <xdr:to>
      <xdr:col>36</xdr:col>
      <xdr:colOff>48432</xdr:colOff>
      <xdr:row>57</xdr:row>
      <xdr:rowOff>177585</xdr:rowOff>
    </xdr:to>
    <xdr:cxnSp macro="">
      <xdr:nvCxnSpPr>
        <xdr:cNvPr id="20" name="Straight Connector 3">
          <a:extLst>
            <a:ext uri="{FF2B5EF4-FFF2-40B4-BE49-F238E27FC236}">
              <a16:creationId xmlns:a16="http://schemas.microsoft.com/office/drawing/2014/main" id="{DFB5A79E-F59E-41AD-9BAF-65700D8AD722}"/>
            </a:ext>
          </a:extLst>
        </xdr:cNvPr>
        <xdr:cNvCxnSpPr/>
      </xdr:nvCxnSpPr>
      <xdr:spPr>
        <a:xfrm>
          <a:off x="9070512" y="2768288"/>
          <a:ext cx="0" cy="14731462"/>
        </a:xfrm>
        <a:prstGeom prst="line">
          <a:avLst/>
        </a:prstGeom>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66</xdr:col>
      <xdr:colOff>86845</xdr:colOff>
      <xdr:row>23</xdr:row>
      <xdr:rowOff>295201</xdr:rowOff>
    </xdr:from>
    <xdr:to>
      <xdr:col>70</xdr:col>
      <xdr:colOff>180259</xdr:colOff>
      <xdr:row>25</xdr:row>
      <xdr:rowOff>293148</xdr:rowOff>
    </xdr:to>
    <xdr:sp macro="" textlink="">
      <xdr:nvSpPr>
        <xdr:cNvPr id="21" name="Speech Bubble: Rectangle 39">
          <a:extLst>
            <a:ext uri="{FF2B5EF4-FFF2-40B4-BE49-F238E27FC236}">
              <a16:creationId xmlns:a16="http://schemas.microsoft.com/office/drawing/2014/main" id="{247CC03B-F9F4-4881-80CB-76A997F0C850}"/>
            </a:ext>
          </a:extLst>
        </xdr:cNvPr>
        <xdr:cNvSpPr/>
      </xdr:nvSpPr>
      <xdr:spPr>
        <a:xfrm>
          <a:off x="21367600" y="6903646"/>
          <a:ext cx="1080204" cy="634217"/>
        </a:xfrm>
        <a:prstGeom prst="wedgeRectCallout">
          <a:avLst>
            <a:gd name="adj1" fmla="val -31003"/>
            <a:gd name="adj2" fmla="val 12429"/>
          </a:avLst>
        </a:prstGeom>
        <a:solidFill>
          <a:schemeClr val="bg1"/>
        </a:solidFill>
        <a:ln w="9525">
          <a:solidFill>
            <a:schemeClr val="bg1">
              <a:lumMod val="6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pt-PT"/>
          </a:defPPr>
          <a:lvl1pPr algn="l" rtl="0" fontAlgn="base">
            <a:spcBef>
              <a:spcPct val="0"/>
            </a:spcBef>
            <a:spcAft>
              <a:spcPct val="0"/>
            </a:spcAft>
            <a:defRPr sz="1200" b="1" kern="1200">
              <a:solidFill>
                <a:schemeClr val="lt1"/>
              </a:solidFill>
              <a:latin typeface="+mn-lt"/>
              <a:ea typeface="+mn-ea"/>
              <a:cs typeface="+mn-cs"/>
            </a:defRPr>
          </a:lvl1pPr>
          <a:lvl2pPr marL="389626" algn="l" rtl="0" fontAlgn="base">
            <a:spcBef>
              <a:spcPct val="0"/>
            </a:spcBef>
            <a:spcAft>
              <a:spcPct val="0"/>
            </a:spcAft>
            <a:defRPr sz="1200" b="1" kern="1200">
              <a:solidFill>
                <a:schemeClr val="lt1"/>
              </a:solidFill>
              <a:latin typeface="+mn-lt"/>
              <a:ea typeface="+mn-ea"/>
              <a:cs typeface="+mn-cs"/>
            </a:defRPr>
          </a:lvl2pPr>
          <a:lvl3pPr marL="779252" algn="l" rtl="0" fontAlgn="base">
            <a:spcBef>
              <a:spcPct val="0"/>
            </a:spcBef>
            <a:spcAft>
              <a:spcPct val="0"/>
            </a:spcAft>
            <a:defRPr sz="1200" b="1" kern="1200">
              <a:solidFill>
                <a:schemeClr val="lt1"/>
              </a:solidFill>
              <a:latin typeface="+mn-lt"/>
              <a:ea typeface="+mn-ea"/>
              <a:cs typeface="+mn-cs"/>
            </a:defRPr>
          </a:lvl3pPr>
          <a:lvl4pPr marL="1168878" algn="l" rtl="0" fontAlgn="base">
            <a:spcBef>
              <a:spcPct val="0"/>
            </a:spcBef>
            <a:spcAft>
              <a:spcPct val="0"/>
            </a:spcAft>
            <a:defRPr sz="1200" b="1" kern="1200">
              <a:solidFill>
                <a:schemeClr val="lt1"/>
              </a:solidFill>
              <a:latin typeface="+mn-lt"/>
              <a:ea typeface="+mn-ea"/>
              <a:cs typeface="+mn-cs"/>
            </a:defRPr>
          </a:lvl4pPr>
          <a:lvl5pPr marL="1558503" algn="l" rtl="0" fontAlgn="base">
            <a:spcBef>
              <a:spcPct val="0"/>
            </a:spcBef>
            <a:spcAft>
              <a:spcPct val="0"/>
            </a:spcAft>
            <a:defRPr sz="1200" b="1" kern="1200">
              <a:solidFill>
                <a:schemeClr val="lt1"/>
              </a:solidFill>
              <a:latin typeface="+mn-lt"/>
              <a:ea typeface="+mn-ea"/>
              <a:cs typeface="+mn-cs"/>
            </a:defRPr>
          </a:lvl5pPr>
          <a:lvl6pPr marL="1948129" algn="l" defTabSz="779252" rtl="0" eaLnBrk="1" latinLnBrk="0" hangingPunct="1">
            <a:defRPr sz="1200" b="1" kern="1200">
              <a:solidFill>
                <a:schemeClr val="lt1"/>
              </a:solidFill>
              <a:latin typeface="+mn-lt"/>
              <a:ea typeface="+mn-ea"/>
              <a:cs typeface="+mn-cs"/>
            </a:defRPr>
          </a:lvl6pPr>
          <a:lvl7pPr marL="2337755" algn="l" defTabSz="779252" rtl="0" eaLnBrk="1" latinLnBrk="0" hangingPunct="1">
            <a:defRPr sz="1200" b="1" kern="1200">
              <a:solidFill>
                <a:schemeClr val="lt1"/>
              </a:solidFill>
              <a:latin typeface="+mn-lt"/>
              <a:ea typeface="+mn-ea"/>
              <a:cs typeface="+mn-cs"/>
            </a:defRPr>
          </a:lvl7pPr>
          <a:lvl8pPr marL="2727381" algn="l" defTabSz="779252" rtl="0" eaLnBrk="1" latinLnBrk="0" hangingPunct="1">
            <a:defRPr sz="1200" b="1" kern="1200">
              <a:solidFill>
                <a:schemeClr val="lt1"/>
              </a:solidFill>
              <a:latin typeface="+mn-lt"/>
              <a:ea typeface="+mn-ea"/>
              <a:cs typeface="+mn-cs"/>
            </a:defRPr>
          </a:lvl8pPr>
          <a:lvl9pPr marL="3117007" algn="l" defTabSz="779252" rtl="0" eaLnBrk="1" latinLnBrk="0" hangingPunct="1">
            <a:defRPr sz="1200" b="1" kern="1200">
              <a:solidFill>
                <a:schemeClr val="lt1"/>
              </a:solidFill>
              <a:latin typeface="+mn-lt"/>
              <a:ea typeface="+mn-ea"/>
              <a:cs typeface="+mn-cs"/>
            </a:defRPr>
          </a:lvl9pPr>
        </a:lstStyle>
        <a:p>
          <a:pPr algn="ctr"/>
          <a:r>
            <a:rPr lang="en-GB" sz="1200" b="1">
              <a:solidFill>
                <a:schemeClr val="tx1"/>
              </a:solidFill>
              <a:latin typeface="FT Base" pitchFamily="2" charset="0"/>
            </a:rPr>
            <a:t>83% </a:t>
          </a:r>
          <a:r>
            <a:rPr lang="en-GB" sz="1200" b="0">
              <a:solidFill>
                <a:schemeClr val="tx1"/>
              </a:solidFill>
              <a:latin typeface="FT Base" pitchFamily="2" charset="0"/>
            </a:rPr>
            <a:t>Renewables</a:t>
          </a:r>
        </a:p>
      </xdr:txBody>
    </xdr:sp>
    <xdr:clientData/>
  </xdr:twoCellAnchor>
  <xdr:twoCellAnchor editAs="oneCell">
    <xdr:from>
      <xdr:col>57</xdr:col>
      <xdr:colOff>222807</xdr:colOff>
      <xdr:row>29</xdr:row>
      <xdr:rowOff>44562</xdr:rowOff>
    </xdr:from>
    <xdr:to>
      <xdr:col>70</xdr:col>
      <xdr:colOff>56235</xdr:colOff>
      <xdr:row>36</xdr:row>
      <xdr:rowOff>114101</xdr:rowOff>
    </xdr:to>
    <xdr:pic>
      <xdr:nvPicPr>
        <xdr:cNvPr id="22" name="Picture 1">
          <a:extLst>
            <a:ext uri="{FF2B5EF4-FFF2-40B4-BE49-F238E27FC236}">
              <a16:creationId xmlns:a16="http://schemas.microsoft.com/office/drawing/2014/main" id="{79EFC4C8-271E-4666-8C2C-BB023E63975D}"/>
            </a:ext>
          </a:extLst>
        </xdr:cNvPr>
        <xdr:cNvPicPr>
          <a:picLocks noChangeAspect="1"/>
        </xdr:cNvPicPr>
      </xdr:nvPicPr>
      <xdr:blipFill>
        <a:blip xmlns:r="http://schemas.openxmlformats.org/officeDocument/2006/relationships" r:embed="rId7"/>
        <a:stretch>
          <a:fillRect/>
        </a:stretch>
      </xdr:blipFill>
      <xdr:spPr>
        <a:xfrm>
          <a:off x="18270777" y="8552292"/>
          <a:ext cx="4058718" cy="2267909"/>
        </a:xfrm>
        <a:prstGeom prst="rect">
          <a:avLst/>
        </a:prstGeom>
      </xdr:spPr>
    </xdr:pic>
    <xdr:clientData/>
  </xdr:twoCellAnchor>
  <xdr:twoCellAnchor editAs="oneCell">
    <xdr:from>
      <xdr:col>58</xdr:col>
      <xdr:colOff>38446</xdr:colOff>
      <xdr:row>13</xdr:row>
      <xdr:rowOff>263582</xdr:rowOff>
    </xdr:from>
    <xdr:to>
      <xdr:col>79</xdr:col>
      <xdr:colOff>225128</xdr:colOff>
      <xdr:row>28</xdr:row>
      <xdr:rowOff>96855</xdr:rowOff>
    </xdr:to>
    <xdr:pic>
      <xdr:nvPicPr>
        <xdr:cNvPr id="23" name="Imagem 22">
          <a:extLst>
            <a:ext uri="{FF2B5EF4-FFF2-40B4-BE49-F238E27FC236}">
              <a16:creationId xmlns:a16="http://schemas.microsoft.com/office/drawing/2014/main" id="{38121E56-F760-4E45-94A8-7A93CC2BA8BF}"/>
            </a:ext>
          </a:extLst>
        </xdr:cNvPr>
        <xdr:cNvPicPr>
          <a:picLocks noChangeAspect="1"/>
        </xdr:cNvPicPr>
      </xdr:nvPicPr>
      <xdr:blipFill>
        <a:blip xmlns:r="http://schemas.openxmlformats.org/officeDocument/2006/relationships" r:embed="rId8"/>
        <a:stretch>
          <a:fillRect/>
        </a:stretch>
      </xdr:blipFill>
      <xdr:spPr>
        <a:xfrm>
          <a:off x="18335971" y="3711632"/>
          <a:ext cx="6387457" cy="4572913"/>
        </a:xfrm>
        <a:prstGeom prst="rect">
          <a:avLst/>
        </a:prstGeom>
      </xdr:spPr>
    </xdr:pic>
    <xdr:clientData/>
  </xdr:twoCellAnchor>
  <xdr:twoCellAnchor editAs="oneCell">
    <xdr:from>
      <xdr:col>62</xdr:col>
      <xdr:colOff>34636</xdr:colOff>
      <xdr:row>39</xdr:row>
      <xdr:rowOff>278995</xdr:rowOff>
    </xdr:from>
    <xdr:to>
      <xdr:col>77</xdr:col>
      <xdr:colOff>171569</xdr:colOff>
      <xdr:row>54</xdr:row>
      <xdr:rowOff>173997</xdr:rowOff>
    </xdr:to>
    <xdr:pic>
      <xdr:nvPicPr>
        <xdr:cNvPr id="24" name="Imagem 23">
          <a:extLst>
            <a:ext uri="{FF2B5EF4-FFF2-40B4-BE49-F238E27FC236}">
              <a16:creationId xmlns:a16="http://schemas.microsoft.com/office/drawing/2014/main" id="{2FE35A38-4BC0-40B1-A0A2-9E52F8D16EA8}"/>
            </a:ext>
          </a:extLst>
        </xdr:cNvPr>
        <xdr:cNvPicPr>
          <a:picLocks noChangeAspect="1"/>
        </xdr:cNvPicPr>
      </xdr:nvPicPr>
      <xdr:blipFill>
        <a:blip xmlns:r="http://schemas.openxmlformats.org/officeDocument/2006/relationships" r:embed="rId9"/>
        <a:stretch>
          <a:fillRect/>
        </a:stretch>
      </xdr:blipFill>
      <xdr:spPr>
        <a:xfrm>
          <a:off x="20322886" y="11931880"/>
          <a:ext cx="3847873" cy="4621307"/>
        </a:xfrm>
        <a:prstGeom prst="rect">
          <a:avLst/>
        </a:prstGeom>
      </xdr:spPr>
    </xdr:pic>
    <xdr:clientData/>
  </xdr:twoCellAnchor>
  <xdr:twoCellAnchor editAs="oneCell">
    <xdr:from>
      <xdr:col>103</xdr:col>
      <xdr:colOff>51954</xdr:colOff>
      <xdr:row>37</xdr:row>
      <xdr:rowOff>102004</xdr:rowOff>
    </xdr:from>
    <xdr:to>
      <xdr:col>114</xdr:col>
      <xdr:colOff>207132</xdr:colOff>
      <xdr:row>50</xdr:row>
      <xdr:rowOff>72914</xdr:rowOff>
    </xdr:to>
    <xdr:pic>
      <xdr:nvPicPr>
        <xdr:cNvPr id="25" name="Imagem 24">
          <a:extLst>
            <a:ext uri="{FF2B5EF4-FFF2-40B4-BE49-F238E27FC236}">
              <a16:creationId xmlns:a16="http://schemas.microsoft.com/office/drawing/2014/main" id="{8CB3CBFA-5051-4CCD-A9A1-0B738EC93C26}"/>
            </a:ext>
          </a:extLst>
        </xdr:cNvPr>
        <xdr:cNvPicPr>
          <a:picLocks noChangeAspect="1"/>
        </xdr:cNvPicPr>
      </xdr:nvPicPr>
      <xdr:blipFill>
        <a:blip xmlns:r="http://schemas.openxmlformats.org/officeDocument/2006/relationships" r:embed="rId10"/>
        <a:stretch>
          <a:fillRect/>
        </a:stretch>
      </xdr:blipFill>
      <xdr:spPr>
        <a:xfrm>
          <a:off x="34117164" y="11118619"/>
          <a:ext cx="2917428" cy="4079995"/>
        </a:xfrm>
        <a:prstGeom prst="rect">
          <a:avLst/>
        </a:prstGeom>
      </xdr:spPr>
    </xdr:pic>
    <xdr:clientData/>
  </xdr:twoCellAnchor>
  <xdr:twoCellAnchor editAs="oneCell">
    <xdr:from>
      <xdr:col>97</xdr:col>
      <xdr:colOff>207818</xdr:colOff>
      <xdr:row>16</xdr:row>
      <xdr:rowOff>190501</xdr:rowOff>
    </xdr:from>
    <xdr:to>
      <xdr:col>108</xdr:col>
      <xdr:colOff>114921</xdr:colOff>
      <xdr:row>28</xdr:row>
      <xdr:rowOff>59126</xdr:rowOff>
    </xdr:to>
    <xdr:pic>
      <xdr:nvPicPr>
        <xdr:cNvPr id="26" name="Imagem 25">
          <a:extLst>
            <a:ext uri="{FF2B5EF4-FFF2-40B4-BE49-F238E27FC236}">
              <a16:creationId xmlns:a16="http://schemas.microsoft.com/office/drawing/2014/main" id="{85E439DF-9FB9-48E0-838F-6F474558D6FC}"/>
            </a:ext>
          </a:extLst>
        </xdr:cNvPr>
        <xdr:cNvPicPr>
          <a:picLocks noChangeAspect="1"/>
        </xdr:cNvPicPr>
      </xdr:nvPicPr>
      <xdr:blipFill>
        <a:blip xmlns:r="http://schemas.openxmlformats.org/officeDocument/2006/relationships" r:embed="rId11"/>
        <a:stretch>
          <a:fillRect/>
        </a:stretch>
      </xdr:blipFill>
      <xdr:spPr>
        <a:xfrm>
          <a:off x="32015603" y="4600576"/>
          <a:ext cx="3578038" cy="3646240"/>
        </a:xfrm>
        <a:prstGeom prst="rect">
          <a:avLst/>
        </a:prstGeom>
      </xdr:spPr>
    </xdr:pic>
    <xdr:clientData/>
  </xdr:twoCellAnchor>
  <xdr:twoCellAnchor editAs="oneCell">
    <xdr:from>
      <xdr:col>108</xdr:col>
      <xdr:colOff>55765</xdr:colOff>
      <xdr:row>17</xdr:row>
      <xdr:rowOff>78799</xdr:rowOff>
    </xdr:from>
    <xdr:to>
      <xdr:col>118</xdr:col>
      <xdr:colOff>205859</xdr:colOff>
      <xdr:row>30</xdr:row>
      <xdr:rowOff>268976</xdr:rowOff>
    </xdr:to>
    <xdr:pic>
      <xdr:nvPicPr>
        <xdr:cNvPr id="27" name="Imagem 26">
          <a:extLst>
            <a:ext uri="{FF2B5EF4-FFF2-40B4-BE49-F238E27FC236}">
              <a16:creationId xmlns:a16="http://schemas.microsoft.com/office/drawing/2014/main" id="{72B793F7-2F14-4FD1-BD73-9FCE147EAA3A}"/>
            </a:ext>
          </a:extLst>
        </xdr:cNvPr>
        <xdr:cNvPicPr>
          <a:picLocks noChangeAspect="1"/>
        </xdr:cNvPicPr>
      </xdr:nvPicPr>
      <xdr:blipFill>
        <a:blip xmlns:r="http://schemas.openxmlformats.org/officeDocument/2006/relationships" r:embed="rId12"/>
        <a:stretch>
          <a:fillRect/>
        </a:stretch>
      </xdr:blipFill>
      <xdr:spPr>
        <a:xfrm>
          <a:off x="35397325" y="4803199"/>
          <a:ext cx="2615164" cy="42859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GC\Administracao\Apoio%20-%20CGC%20-%20Jos&#233;%20Maria\Relat&#243;rios\Relat&#243;rios%20Gerenciais\Relat%2010%20Out\Relat%20VitorJorge%209Set03\auxiliar_ajusteI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n06643\p&#250;blico\arqexcel\SistemaBoletimMensal2001\ResumoGerencial\ResGerencial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01471\c\arqexcel\SistemaBoletimMensal2000\enerdiaria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s-madfpr000\VS\wp_vsg\CVC\Client\R%20-%20T\RBS\Project%20Perth\Final%20PPA\Model\PCCR%20calcul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s-madfpr000\DATA\IB\T-CORPFN\SENIORS\Jose\Proyectos\USP\Research\Cotizadas%20Hospitales%20formato%20jOSE%2014JU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TEMPLATE\MandA%20Models\SampleCharts.xl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weh54\Project%20Super%20Bowl\b\beshara\M%20&amp;%20A\Wheel\model_v53j.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Madrid\CF\COMUN\CLIENTES\E-H\EDPR\EDPR%202013\WACC\WACC%20EDPR%2031_12_2012\WACC%20EDPR%2031_12_12%20(V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03"/>
      <sheetName val="abr03"/>
      <sheetName val="mai03"/>
      <sheetName val="jun03"/>
      <sheetName val="jul03"/>
      <sheetName val="ago03"/>
      <sheetName val="set03"/>
      <sheetName val="out03"/>
      <sheetName val="nov03"/>
      <sheetName val="dez03"/>
      <sheetName val="#REF"/>
      <sheetName val="auxiliar_ajusteIP"/>
      <sheetName val="AV_NVin"/>
      <sheetName val="receita 6M"/>
      <sheetName val="receita 9M"/>
      <sheetName val="Lookup (DimCurrency)"/>
      <sheetName val="Lookup (DimFlowDescription)"/>
      <sheetName val="receita_6M"/>
      <sheetName val="receita_9M"/>
      <sheetName val="receita_6M1"/>
      <sheetName val="receita_9M1"/>
      <sheetName val="receita_6M2"/>
      <sheetName val="receita_9M2"/>
      <sheetName val="receita_6M3"/>
      <sheetName val="receita_9M3"/>
      <sheetName val="receita_6M4"/>
      <sheetName val="receita_9M4"/>
      <sheetName val="Lookup_(DimCurrency)"/>
      <sheetName val="Lookup_(DimFlowDescription)"/>
      <sheetName val="receita_6M5"/>
      <sheetName val="receita_9M5"/>
      <sheetName val="Lookup_(DimCurrency)1"/>
      <sheetName val="Lookup_(DimFlowDescription)1"/>
      <sheetName val="receita_6M6"/>
      <sheetName val="receita_9M6"/>
      <sheetName val="Lookup_(DimCurrency)2"/>
      <sheetName val="Lookup_(DimFlowDescription)2"/>
      <sheetName val="Opções para menus"/>
      <sheetName val="Info"/>
      <sheetName val="Vento details"/>
      <sheetName val="Finance_Inputs"/>
      <sheetName val="LISTAS - ESCONDER"/>
      <sheetName val="03_Contract Typologies"/>
      <sheetName val="10_Rental Object Type"/>
      <sheetName val="09_Yes or No"/>
      <sheetName val="11_Periodicity"/>
      <sheetName val="07_Rent Rule"/>
      <sheetName val="08_Companies"/>
      <sheetName val="06_Condition"/>
      <sheetName val="13_Calculation Formula"/>
      <sheetName val="12_Payment method"/>
      <sheetName val="02_B.Partner Roles"/>
      <sheetName val="04_Usage Types"/>
      <sheetName val="14_Objective condition"/>
      <sheetName val="receita_6M7"/>
      <sheetName val="receita_9M7"/>
      <sheetName val="Lookup_(DimCurrency)3"/>
      <sheetName val="Lookup_(DimFlowDescription)3"/>
      <sheetName val="Opções_para_menus"/>
      <sheetName val="Vento_details"/>
      <sheetName val="LISTAS_-_ESCONDER"/>
      <sheetName val="03_Contract_Typologies"/>
      <sheetName val="10_Rental_Object_Type"/>
      <sheetName val="09_Yes_or_No"/>
      <sheetName val="07_Rent_Rule"/>
      <sheetName val="13_Calculation_Formula"/>
      <sheetName val="12_Payment_method"/>
      <sheetName val="02_B_Partner_Roles"/>
      <sheetName val="04_Usage_Types"/>
      <sheetName val="14_Objective_condition"/>
      <sheetName val="Balanço"/>
      <sheetName val="receita_6M8"/>
      <sheetName val="receita_9M8"/>
      <sheetName val="Lookup_(DimCurrency)4"/>
      <sheetName val="Lookup_(DimFlowDescription)4"/>
      <sheetName val="Opções_para_menus1"/>
      <sheetName val="Vento_details1"/>
      <sheetName val="LISTAS_-_ESCONDER1"/>
      <sheetName val="03_Contract_Typologies1"/>
      <sheetName val="10_Rental_Object_Type1"/>
      <sheetName val="09_Yes_or_No1"/>
      <sheetName val="07_Rent_Rule1"/>
      <sheetName val="13_Calculation_Formula1"/>
      <sheetName val="12_Payment_method1"/>
      <sheetName val="02_B_Partner_Roles1"/>
      <sheetName val="04_Usage_Types1"/>
      <sheetName val="14_Objective_condition1"/>
      <sheetName val="receita_6M9"/>
      <sheetName val="receita_9M9"/>
      <sheetName val="Lookup_(DimCurrency)5"/>
      <sheetName val="Lookup_(DimFlowDescription)5"/>
      <sheetName val="Opções_para_menus2"/>
      <sheetName val="Vento_details2"/>
      <sheetName val="LISTAS_-_ESCONDER2"/>
      <sheetName val="03_Contract_Typologies2"/>
      <sheetName val="10_Rental_Object_Type2"/>
      <sheetName val="09_Yes_or_No2"/>
      <sheetName val="07_Rent_Rule2"/>
      <sheetName val="13_Calculation_Formula2"/>
      <sheetName val="12_Payment_method2"/>
      <sheetName val="02_B_Partner_Roles2"/>
      <sheetName val="04_Usage_Types2"/>
      <sheetName val="14_Objective_condition2"/>
      <sheetName val="Menu"/>
      <sheetName val="receita_6M10"/>
      <sheetName val="receita_9M10"/>
      <sheetName val="Lookup_(DimCurrency)6"/>
      <sheetName val="Lookup_(DimFlowDescription)6"/>
      <sheetName val="Opções_para_menus3"/>
      <sheetName val="Vento_details3"/>
      <sheetName val="LISTAS_-_ESCONDER3"/>
      <sheetName val="03_Contract_Typologies3"/>
      <sheetName val="10_Rental_Object_Type3"/>
      <sheetName val="09_Yes_or_No3"/>
      <sheetName val="07_Rent_Rule3"/>
      <sheetName val="13_Calculation_Formula3"/>
      <sheetName val="12_Payment_method3"/>
      <sheetName val="02_B_Partner_Roles3"/>
      <sheetName val="04_Usage_Types3"/>
      <sheetName val="14_Objective_condition3"/>
      <sheetName val="receita_6M11"/>
      <sheetName val="receita_9M11"/>
      <sheetName val="Lookup_(DimCurrency)7"/>
      <sheetName val="Lookup_(DimFlowDescription)7"/>
      <sheetName val="Opções_para_menus4"/>
      <sheetName val="Vento_details4"/>
      <sheetName val="LISTAS_-_ESCONDER4"/>
      <sheetName val="03_Contract_Typologies4"/>
      <sheetName val="10_Rental_Object_Type4"/>
      <sheetName val="09_Yes_or_No4"/>
      <sheetName val="07_Rent_Rule4"/>
      <sheetName val="13_Calculation_Formula4"/>
      <sheetName val="12_Payment_method4"/>
      <sheetName val="02_B_Partner_Roles4"/>
      <sheetName val="04_Usage_Types4"/>
      <sheetName val="14_Objective_condition4"/>
      <sheetName val="receita_6M12"/>
      <sheetName val="receita_9M12"/>
      <sheetName val="Lookup_(DimCurrency)8"/>
      <sheetName val="Lookup_(DimFlowDescription)8"/>
      <sheetName val="Opções_para_menus5"/>
      <sheetName val="Vento_details5"/>
      <sheetName val="LISTAS_-_ESCONDER5"/>
      <sheetName val="03_Contract_Typologies5"/>
      <sheetName val="10_Rental_Object_Type5"/>
      <sheetName val="09_Yes_or_No5"/>
      <sheetName val="07_Rent_Rule5"/>
      <sheetName val="13_Calculation_Formula5"/>
      <sheetName val="12_Payment_method5"/>
      <sheetName val="02_B_Partner_Roles5"/>
      <sheetName val="04_Usage_Types5"/>
      <sheetName val="14_Objective_condition5"/>
      <sheetName val="receita_6M13"/>
      <sheetName val="receita_9M13"/>
      <sheetName val="Lookup_(DimCurrency)9"/>
      <sheetName val="Lookup_(DimFlowDescription)9"/>
      <sheetName val="Opções_para_menus6"/>
      <sheetName val="Vento_details6"/>
      <sheetName val="LISTAS_-_ESCONDER6"/>
      <sheetName val="03_Contract_Typologies6"/>
      <sheetName val="10_Rental_Object_Type6"/>
      <sheetName val="09_Yes_or_No6"/>
      <sheetName val="07_Rent_Rule6"/>
      <sheetName val="13_Calculation_Formula6"/>
      <sheetName val="12_Payment_method6"/>
      <sheetName val="02_B_Partner_Roles6"/>
      <sheetName val="04_Usage_Types6"/>
      <sheetName val="14_Objective_condition6"/>
      <sheetName val="receita_6M14"/>
      <sheetName val="receita_9M14"/>
      <sheetName val="Lookup_(DimCurrency)10"/>
      <sheetName val="Lookup_(DimFlowDescription)10"/>
      <sheetName val="Opções_para_menus7"/>
      <sheetName val="Vento_details7"/>
      <sheetName val="LISTAS_-_ESCONDER7"/>
      <sheetName val="03_Contract_Typologies7"/>
      <sheetName val="10_Rental_Object_Type7"/>
      <sheetName val="09_Yes_or_No7"/>
      <sheetName val="07_Rent_Rule7"/>
      <sheetName val="13_Calculation_Formula7"/>
      <sheetName val="12_Payment_method7"/>
      <sheetName val="02_B_Partner_Roles7"/>
      <sheetName val="04_Usage_Types7"/>
      <sheetName val="14_Objective_condition7"/>
      <sheetName val="receita_6M15"/>
      <sheetName val="receita_9M15"/>
      <sheetName val="Lookup_(DimCurrency)11"/>
      <sheetName val="Lookup_(DimFlowDescription)11"/>
      <sheetName val="Opções_para_menus8"/>
      <sheetName val="Vento_details8"/>
      <sheetName val="LISTAS_-_ESCONDER8"/>
      <sheetName val="03_Contract_Typologies8"/>
      <sheetName val="10_Rental_Object_Type8"/>
      <sheetName val="09_Yes_or_No8"/>
      <sheetName val="07_Rent_Rule8"/>
      <sheetName val="13_Calculation_Formula8"/>
      <sheetName val="12_Payment_method8"/>
      <sheetName val="02_B_Partner_Roles8"/>
      <sheetName val="04_Usage_Types8"/>
      <sheetName val="14_Objective_condition8"/>
      <sheetName val="Labor-US-CAN"/>
      <sheetName val="Operacionais"/>
      <sheetName val="2006_2010 TRAB"/>
      <sheetName val="receita_6M16"/>
      <sheetName val="receita_9M16"/>
      <sheetName val="Lookup_(DimCurrency)12"/>
      <sheetName val="Lookup_(DimFlowDescription)12"/>
      <sheetName val="Vento_details9"/>
      <sheetName val="Opções_para_menus9"/>
      <sheetName val="LISTAS_-_ESCONDER9"/>
      <sheetName val="03_Contract_Typologies9"/>
      <sheetName val="10_Rental_Object_Type9"/>
      <sheetName val="09_Yes_or_No9"/>
      <sheetName val="07_Rent_Rule9"/>
      <sheetName val="13_Calculation_Formula9"/>
      <sheetName val="12_Payment_method9"/>
      <sheetName val="02_B_Partner_Roles9"/>
      <sheetName val="04_Usage_Types9"/>
      <sheetName val="14_Objective_condition9"/>
      <sheetName val="References"/>
      <sheetName val="Sens"/>
      <sheetName val="Les Cèdres"/>
      <sheetName val="BASE"/>
      <sheetName val="receita_6M17"/>
      <sheetName val="receita_9M17"/>
      <sheetName val="Lookup_(DimCurrency)13"/>
      <sheetName val="Lookup_(DimFlowDescription)13"/>
      <sheetName val="Opções_para_menus10"/>
      <sheetName val="Vento_details10"/>
      <sheetName val="LISTAS_-_ESCONDER10"/>
      <sheetName val="03_Contract_Typologies10"/>
      <sheetName val="10_Rental_Object_Type10"/>
      <sheetName val="09_Yes_or_No10"/>
      <sheetName val="07_Rent_Rule10"/>
      <sheetName val="13_Calculation_Formula10"/>
      <sheetName val="12_Payment_method10"/>
      <sheetName val="02_B_Partner_Roles10"/>
      <sheetName val="04_Usage_Types10"/>
      <sheetName val="14_Objective_condition10"/>
      <sheetName val="2006_2010_TRAB"/>
      <sheetName val="Les_Cèdre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Geral-JAN01"/>
      <sheetName val="ResGeral-FEV01"/>
      <sheetName val="ResGeral-MAR01"/>
      <sheetName val="ResGeral-ABR01"/>
      <sheetName val="ResGeral-MAI01"/>
      <sheetName val="ResGeral-JUN01"/>
      <sheetName val="ResGeral-JUL01"/>
      <sheetName val="ResGeral-AGO01"/>
      <sheetName val="ResGeral-SET01"/>
      <sheetName val="ResGeral-OUT01"/>
      <sheetName val="ResGeral-NOV01"/>
      <sheetName val="ResGeral-DEZ01"/>
      <sheetName val="Resumo-Mensal-Mercado"/>
      <sheetName val="ResGerencial2001"/>
      <sheetName val="P6"/>
      <sheetName val="Entrada de Dados"/>
      <sheetName val="ResGeral_NOV01"/>
      <sheetName val="BASE"/>
      <sheetName val="Navegação"/>
      <sheetName val="Resumo Conceito - PROVA"/>
      <sheetName val="Det_Informática - prova"/>
      <sheetName val="Det_Trans_Viaturas - prova"/>
      <sheetName val="receita 6M"/>
      <sheetName val="receita 9M"/>
      <sheetName val="CostosVPN"/>
      <sheetName val="Coelba_2006 R$"/>
      <sheetName val="PG_Absoluto"/>
      <sheetName val="Entrada_de_Dados"/>
      <sheetName val="Resumo_Conceito_-_PROVA"/>
      <sheetName val="Det_Informática_-_prova"/>
      <sheetName val="Det_Trans_Viaturas_-_prova"/>
      <sheetName val="Entrada_de_Dados1"/>
      <sheetName val="Resumo_Conceito_-_PROVA1"/>
      <sheetName val="Det_Informática_-_prova1"/>
      <sheetName val="Det_Trans_Viaturas_-_prova1"/>
      <sheetName val="Dados"/>
      <sheetName val="Painel"/>
      <sheetName val="Plan1"/>
      <sheetName val="Fórmulas"/>
      <sheetName val="Resumo"/>
      <sheetName val="Report"/>
      <sheetName val="Base Consolidada"/>
      <sheetName val="Base Histórico"/>
      <sheetName val="Histórico Bonificação"/>
      <sheetName val="Validação"/>
      <sheetName val="SAP &gt;&gt;"/>
      <sheetName val="Base Orbis"/>
      <sheetName val="Base Lojas"/>
      <sheetName val="Bonificação"/>
      <sheetName val="PBI Mg 2018"/>
      <sheetName val="Base PBI Orçamento"/>
      <sheetName val="Compradores&gt;&gt;"/>
      <sheetName val="Report RG"/>
      <sheetName val="Base Consolidada RG"/>
      <sheetName val="Report ES"/>
      <sheetName val="Base Consolidada ES"/>
      <sheetName val="Report AA"/>
      <sheetName val="Base Consolidada AA"/>
      <sheetName val="Oranização da Planilha"/>
      <sheetName val="Calendário"/>
      <sheetName val="Conversão de Data"/>
      <sheetName val="Departamentos"/>
      <sheetName val="Setor Agrupado"/>
      <sheetName val="Offline_Linha Indicadores"/>
      <sheetName val="Online - Linha Indicadores"/>
      <sheetName val="Offline_Linhas_DRE_CP_LP"/>
      <sheetName val="De Para Categoria - Offline"/>
      <sheetName val="Offline  - Estrut. Indi"/>
      <sheetName val="Online_Estr. Aloc Cubo"/>
      <sheetName val="Online_Linhas DRE"/>
      <sheetName val="Online - Invest de Marketing"/>
      <sheetName val="Online_Custo Logístico"/>
      <sheetName val="Online - Garantia Estendida"/>
      <sheetName val="Online_Chargeback_Cont"/>
      <sheetName val="Online_DRE - Cubo Rentabilidade"/>
      <sheetName val="Online_Valores_Cont"/>
      <sheetName val="Online_FOB"/>
      <sheetName val="Online_Vol_Vendas"/>
      <sheetName val="Online_Qt_Pedidos"/>
      <sheetName val="Offline_ DRE_Val_Contabilidade "/>
      <sheetName val="Offline - Venda Bruta"/>
      <sheetName val="Offline - Venda CDC"/>
      <sheetName val="Offline - Frete Bruto "/>
      <sheetName val="Offline - Imposto Mercadoria"/>
      <sheetName val="Offline - Bonificação"/>
      <sheetName val="Offline - Custo CMV"/>
      <sheetName val="Offline - Assist. Tecnica"/>
      <sheetName val="Offline - Perda de Invent"/>
      <sheetName val="Offline - Log. Seg"/>
      <sheetName val="Offline - Frete CD"/>
      <sheetName val="Offline - Serviços BI"/>
      <sheetName val="Offline - Serviços SAS"/>
      <sheetName val="Offline - Ind_Volumetria Esto"/>
      <sheetName val="Offline - Indicador Audiência"/>
      <sheetName val="Offline - Ind Abast. Transf."/>
      <sheetName val="Offline - Ind_Comissão de Merc"/>
      <sheetName val="Offline - Ind Mov de Estoque"/>
      <sheetName val="Offline - Ind_Comissao Montagem"/>
      <sheetName val="Offline - Ind de Ocupação"/>
      <sheetName val="Offline - Ind Perda Crediario"/>
      <sheetName val="Offline - Ind Antecipacao CC"/>
      <sheetName val="Offline - Ind Faturamento CC"/>
      <sheetName val="Offline - Valores Multa CP"/>
      <sheetName val="Offline - Valores Antecip CDC"/>
      <sheetName val="Offline - Valores PDD CP"/>
      <sheetName val="Offline - Valores Receita CC"/>
      <sheetName val="Offline - Ind 100% Linha Bran"/>
      <sheetName val="Offline - Ind 100% Moveis"/>
      <sheetName val="Indicadores PowerPivro"/>
      <sheetName val="Custo Estoque"/>
      <sheetName val="Offline - Valores Antecip CC"/>
      <sheetName val="Offline - Frete e Abstecimento"/>
      <sheetName val="LE"/>
      <sheetName val="Energia (98 - 00)"/>
      <sheetName val="Memoria de Calculo M"/>
      <sheetName val="semanais"/>
      <sheetName val="Apoio"/>
      <sheetName val="Pedido x Fornecedor"/>
      <sheetName val="Feriados"/>
      <sheetName val="SEGURO"/>
      <sheetName val="BUDGET"/>
      <sheetName val="Planilha1"/>
      <sheetName val="PEDIDO"/>
      <sheetName val="PEDIDO FAT. DIRETO"/>
      <sheetName val="LANÇ. NFS"/>
      <sheetName val="Protocolo"/>
      <sheetName val="Macro Pedido"/>
      <sheetName val="Macro NF"/>
      <sheetName val="Conserv"/>
      <sheetName val="Inv_CT"/>
      <sheetName val="Bal_2002"/>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row r="2">
          <cell r="B2" t="str">
            <v>RESUMO  GERENCIAL  DO  MERCADO DE  ENERGIA  ELÉTRICA  DA  ENERSUL  - NOVEMBRO/2001</v>
          </cell>
        </row>
        <row r="10">
          <cell r="C10">
            <v>24759.058000000001</v>
          </cell>
          <cell r="F10">
            <v>241803.7</v>
          </cell>
        </row>
        <row r="11">
          <cell r="C11">
            <v>11091.55</v>
          </cell>
          <cell r="F11">
            <v>120285.281</v>
          </cell>
        </row>
        <row r="12">
          <cell r="C12">
            <v>12084.496999999999</v>
          </cell>
          <cell r="F12">
            <v>127921.05300000001</v>
          </cell>
        </row>
        <row r="13">
          <cell r="C13">
            <v>12849.539000000001</v>
          </cell>
          <cell r="F13">
            <v>126771.39200000002</v>
          </cell>
        </row>
        <row r="14">
          <cell r="C14">
            <v>609.67399999999998</v>
          </cell>
          <cell r="F14">
            <v>5839.0410000000011</v>
          </cell>
        </row>
        <row r="35">
          <cell r="L35">
            <v>81.086664600764379</v>
          </cell>
          <cell r="M35">
            <v>71.58796172077632</v>
          </cell>
        </row>
        <row r="36">
          <cell r="L36">
            <v>18.913335399235617</v>
          </cell>
          <cell r="M36">
            <v>28.412038279223683</v>
          </cell>
        </row>
        <row r="37">
          <cell r="L37">
            <v>93.948670474689777</v>
          </cell>
          <cell r="M37">
            <v>94.323862909875146</v>
          </cell>
        </row>
        <row r="38">
          <cell r="L38">
            <v>74.329559429859785</v>
          </cell>
          <cell r="M38">
            <v>72.195773974894607</v>
          </cell>
        </row>
        <row r="39">
          <cell r="L39">
            <v>17.275451625171339</v>
          </cell>
          <cell r="M39">
            <v>18.554555120764483</v>
          </cell>
        </row>
        <row r="40">
          <cell r="L40">
            <v>4.3151730040039631</v>
          </cell>
          <cell r="M40">
            <v>4.7514072414105248</v>
          </cell>
        </row>
        <row r="41">
          <cell r="L41">
            <v>2.7841989997848953</v>
          </cell>
          <cell r="M41">
            <v>2.9903457767445674</v>
          </cell>
        </row>
        <row r="42">
          <cell r="L42">
            <v>0.80506959029924685</v>
          </cell>
          <cell r="M42">
            <v>0.951146126578995</v>
          </cell>
        </row>
        <row r="43">
          <cell r="L43">
            <v>0.44211738333933642</v>
          </cell>
          <cell r="M43">
            <v>0.52367079355400348</v>
          </cell>
        </row>
        <row r="44">
          <cell r="L44">
            <v>4.8429967541439072E-2</v>
          </cell>
          <cell r="M44">
            <v>3.310096605282014E-2</v>
          </cell>
        </row>
        <row r="45">
          <cell r="L45">
            <v>1.0432932834350994</v>
          </cell>
          <cell r="M45">
            <v>0.98313538798887568</v>
          </cell>
        </row>
        <row r="46">
          <cell r="L46">
            <v>43.815133665609423</v>
          </cell>
          <cell r="M46">
            <v>46.076736951261665</v>
          </cell>
        </row>
        <row r="47">
          <cell r="L47">
            <v>56.18486633439057</v>
          </cell>
          <cell r="M47">
            <v>53.923263048738335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10">
          <cell r="C10" t="str">
            <v>42370/COPA E COZINHA</v>
          </cell>
        </row>
      </sheetData>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sheetData sheetId="41">
        <row r="10">
          <cell r="F10"/>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refreshError="1"/>
      <sheetData sheetId="117"/>
      <sheetData sheetId="118"/>
      <sheetData sheetId="119"/>
      <sheetData sheetId="120"/>
      <sheetData sheetId="121"/>
      <sheetData sheetId="122">
        <row r="10">
          <cell r="C10">
            <v>43661</v>
          </cell>
        </row>
      </sheetData>
      <sheetData sheetId="123"/>
      <sheetData sheetId="124"/>
      <sheetData sheetId="125"/>
      <sheetData sheetId="126"/>
      <sheetData sheetId="127"/>
      <sheetData sheetId="128"/>
      <sheetData sheetId="129"/>
      <sheetData sheetId="1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gia (98 - 00)"/>
      <sheetName val="Gráfico"/>
      <sheetName val="BASE"/>
      <sheetName val="Navegação"/>
      <sheetName val="Resumo Conceito - PROVA"/>
      <sheetName val="Det_Informática - prova"/>
      <sheetName val="Det_Trans_Viaturas - prova"/>
      <sheetName val="Energia _98 _ 00_"/>
      <sheetName val="ResGeral-NOV01"/>
      <sheetName val="ago03"/>
      <sheetName val="clm"/>
      <sheetName val="data driven"/>
      <sheetName val="devops"/>
      <sheetName val="mop 2.0"/>
      <sheetName val="res937"/>
      <sheetName val="portal de serviços iv (squad)"/>
    </sheetNames>
    <sheetDataSet>
      <sheetData sheetId="0" refreshError="1">
        <row r="121">
          <cell r="M121">
            <v>282.44142857142862</v>
          </cell>
          <cell r="N121">
            <v>314.22142857142853</v>
          </cell>
          <cell r="O121">
            <v>314.01428571428568</v>
          </cell>
          <cell r="P121">
            <v>312.2285714285714</v>
          </cell>
          <cell r="Q121">
            <v>320.37296428571426</v>
          </cell>
        </row>
        <row r="128">
          <cell r="M128">
            <v>293.98</v>
          </cell>
          <cell r="N128">
            <v>303.01428571428568</v>
          </cell>
          <cell r="O128">
            <v>310.94285714285718</v>
          </cell>
          <cell r="P128">
            <v>325.95714285714291</v>
          </cell>
          <cell r="Q128">
            <v>352.59585119047614</v>
          </cell>
        </row>
        <row r="137">
          <cell r="M137">
            <v>295.14571428571429</v>
          </cell>
          <cell r="N137">
            <v>321.63714285714286</v>
          </cell>
          <cell r="O137">
            <v>290.95714285714291</v>
          </cell>
          <cell r="P137">
            <v>334.90000000000003</v>
          </cell>
          <cell r="Q137">
            <v>342.84747619047619</v>
          </cell>
        </row>
        <row r="146">
          <cell r="M146">
            <v>297.05571428571426</v>
          </cell>
          <cell r="N146">
            <v>310.73571428571432</v>
          </cell>
          <cell r="O146">
            <v>297.15714285714284</v>
          </cell>
          <cell r="P146">
            <v>326.92857142857144</v>
          </cell>
          <cell r="Q146">
            <v>338.86627976190476</v>
          </cell>
          <cell r="R146" t="str">
            <v>Mai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NTB assumptions"/>
      <sheetName val="P&amp;L"/>
      <sheetName val="Assets"/>
      <sheetName val="Valn"/>
      <sheetName val="Tax &amp; capital"/>
      <sheetName val="CoE"/>
      <sheetName val="Portfolio Summary"/>
      <sheetName val="Tax"/>
      <sheetName val="P&amp;L Summary"/>
      <sheetName val="Receivabe balances"/>
      <sheetName val="CAC"/>
      <sheetName val="Workforce"/>
      <sheetName val="Rep PL"/>
      <sheetName val="Rep Assptn"/>
      <sheetName val="Rec PL"/>
      <sheetName val="Chart1"/>
      <sheetName val="Output Valuation (2)"/>
      <sheetName val="NTB_assumptions"/>
      <sheetName val="NTB_assumptions1"/>
      <sheetName val="Tax_&amp;_capital"/>
      <sheetName val="Portfolio_Summary"/>
      <sheetName val="P&amp;L_Summary"/>
      <sheetName val="Receivabe_balances"/>
      <sheetName val="Rep_PL"/>
      <sheetName val="Rep_Assptn"/>
      <sheetName val="Rec_PL"/>
      <sheetName val="Output_Valuation_(2)"/>
      <sheetName val="PRS Worksheet"/>
      <sheetName val="Regional Simple Averages"/>
      <sheetName val="ERPs by country"/>
      <sheetName val="net_impact_pros_other_crts_actu"/>
    </sheetNames>
    <sheetDataSet>
      <sheetData sheetId="0"/>
      <sheetData sheetId="1"/>
      <sheetData sheetId="2">
        <row r="19">
          <cell r="C19">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ow r="19">
          <cell r="C19">
            <v>15</v>
          </cell>
        </row>
      </sheetData>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ut Data"/>
      <sheetName val="Exchange rates"/>
      <sheetName val="Analysis (in domes. curr)"/>
      <sheetName val="Analysis (in EUR)"/>
      <sheetName val="Other analytical info"/>
      <sheetName val="General company info"/>
      <sheetName val="Imput_Data"/>
      <sheetName val="Exchange_rates"/>
      <sheetName val="Analysis_(in_domes__curr)"/>
      <sheetName val="Analysis_(in_EUR)"/>
      <sheetName val="Other_analytical_info"/>
      <sheetName val="General_company_info"/>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ews Setup"/>
      <sheetName val="Introduction"/>
      <sheetName val="Toolkit"/>
      <sheetName val="Bond Labels"/>
      <sheetName val="Terminology Image"/>
      <sheetName val="Chart Terminology"/>
      <sheetName val="Chart Sizing"/>
      <sheetName val="Copying Charts"/>
      <sheetName val="Area"/>
      <sheetName val="Area Data"/>
      <sheetName val="Bar"/>
      <sheetName val="Bar Data"/>
      <sheetName val="Citigroup Bar"/>
      <sheetName val="Citigroup Bar Data"/>
      <sheetName val="Stacked Bar"/>
      <sheetName val="Stacked Bar Data"/>
      <sheetName val="Stacked Bar 100"/>
      <sheetName val="Stacked Bar 100 Data"/>
      <sheetName val="Column"/>
      <sheetName val="Column Data"/>
      <sheetName val="Reverse Columns"/>
      <sheetName val="Reverse Columns Data"/>
      <sheetName val="Stacked Column"/>
      <sheetName val="Stacked Column Data"/>
      <sheetName val="Series Lines"/>
      <sheetName val="Series Lines Data"/>
      <sheetName val="Stacked Column 100"/>
      <sheetName val="Stacked Column 100 Data"/>
      <sheetName val="Pie"/>
      <sheetName val="Pie Data"/>
      <sheetName val="HiLoClose"/>
      <sheetName val="HiLoClose Data"/>
      <sheetName val="Line"/>
      <sheetName val="Line Data"/>
      <sheetName val="Horizontal and Vertical"/>
      <sheetName val="Horizontal and Vertical Data"/>
      <sheetName val="Scatter"/>
      <sheetName val="Scatter Data"/>
      <sheetName val="Deviation Return"/>
      <sheetName val="Deviation Return Data"/>
      <sheetName val="Spider"/>
      <sheetName val="Spider Data"/>
      <sheetName val="ColumnLine"/>
      <sheetName val="ColumnLine Data"/>
      <sheetName val="ScatterLine"/>
      <sheetName val="ScatterLine Data"/>
      <sheetName val="League"/>
      <sheetName val="League Data"/>
      <sheetName val="Football"/>
      <sheetName val="Football Data"/>
      <sheetName val="Column League"/>
      <sheetName val="Column League Data"/>
      <sheetName val="Rover Charts"/>
      <sheetName val="Exchange Ratio"/>
      <sheetName val="Price Volume"/>
      <sheetName val="Histogram"/>
      <sheetName val="Interactive Rover"/>
      <sheetName val="Waterfall"/>
      <sheetName val="Waterfall Steps"/>
      <sheetName val="Waterfall Data"/>
      <sheetName val=" Butterfly"/>
      <sheetName val="Butterfly Steps"/>
      <sheetName val="Butterfly Data"/>
      <sheetName val="Bubble"/>
      <sheetName val="Bubble Steps"/>
      <sheetName val="Bubble Data"/>
      <sheetName val="Views_Setup"/>
      <sheetName val="Bond_Labels"/>
      <sheetName val="Terminology_Image"/>
      <sheetName val="Chart_Terminology"/>
      <sheetName val="Chart_Sizing"/>
      <sheetName val="Copying_Charts"/>
      <sheetName val="Area_Data"/>
      <sheetName val="Bar_Data"/>
      <sheetName val="Citigroup_Bar"/>
      <sheetName val="Citigroup_Bar_Data"/>
      <sheetName val="Stacked_Bar"/>
      <sheetName val="Stacked_Bar_Data"/>
      <sheetName val="Stacked_Bar_100"/>
      <sheetName val="Stacked_Bar_100_Data"/>
      <sheetName val="Column_Data"/>
      <sheetName val="Reverse_Columns"/>
      <sheetName val="Reverse_Columns_Data"/>
      <sheetName val="Stacked_Column"/>
      <sheetName val="Stacked_Column_Data"/>
      <sheetName val="Series_Lines"/>
      <sheetName val="Series_Lines_Data"/>
      <sheetName val="Stacked_Column_100"/>
      <sheetName val="Stacked_Column_100_Data"/>
      <sheetName val="Pie_Data"/>
      <sheetName val="HiLoClose_Data"/>
      <sheetName val="Line_Data"/>
      <sheetName val="Horizontal_and_Vertical"/>
      <sheetName val="Horizontal_and_Vertical_Data"/>
      <sheetName val="Scatter_Data"/>
      <sheetName val="Deviation_Return"/>
      <sheetName val="Deviation_Return_Data"/>
      <sheetName val="Spider_Data"/>
      <sheetName val="ColumnLine_Data"/>
      <sheetName val="ScatterLine_Data"/>
      <sheetName val="League_Data"/>
      <sheetName val="Football_Data"/>
      <sheetName val="Column_League"/>
      <sheetName val="Column_League_Data"/>
      <sheetName val="Rover_Charts"/>
      <sheetName val="Exchange_Ratio"/>
      <sheetName val="Price_Volume"/>
      <sheetName val="Interactive_Rover"/>
      <sheetName val="Waterfall_Steps"/>
      <sheetName val="Waterfall_Data"/>
      <sheetName val="_Butterfly"/>
      <sheetName val="Butterfly_Steps"/>
      <sheetName val="Butterfly_Data"/>
      <sheetName val="Bubble_Steps"/>
      <sheetName val="Bubble_Data"/>
      <sheetName val="Views_Setup1"/>
      <sheetName val="Bond_Labels1"/>
      <sheetName val="Terminology_Image1"/>
      <sheetName val="Chart_Terminology1"/>
      <sheetName val="Chart_Sizing1"/>
      <sheetName val="Copying_Charts1"/>
      <sheetName val="Area_Data1"/>
      <sheetName val="Bar_Data1"/>
      <sheetName val="Citigroup_Bar1"/>
      <sheetName val="Citigroup_Bar_Data1"/>
      <sheetName val="Stacked_Bar1"/>
      <sheetName val="Stacked_Bar_Data1"/>
      <sheetName val="Stacked_Bar_1001"/>
      <sheetName val="Stacked_Bar_100_Data1"/>
      <sheetName val="Column_Data1"/>
      <sheetName val="Reverse_Columns1"/>
      <sheetName val="Reverse_Columns_Data1"/>
      <sheetName val="Stacked_Column1"/>
      <sheetName val="Stacked_Column_Data1"/>
      <sheetName val="Series_Lines1"/>
      <sheetName val="Series_Lines_Data1"/>
      <sheetName val="Stacked_Column_1001"/>
      <sheetName val="Stacked_Column_100_Data1"/>
      <sheetName val="Pie_Data1"/>
      <sheetName val="HiLoClose_Data1"/>
      <sheetName val="Line_Data1"/>
      <sheetName val="Horizontal_and_Vertical1"/>
      <sheetName val="Horizontal_and_Vertical_Data1"/>
      <sheetName val="Scatter_Data1"/>
      <sheetName val="Deviation_Return1"/>
      <sheetName val="Deviation_Return_Data1"/>
      <sheetName val="Spider_Data1"/>
      <sheetName val="ColumnLine_Data1"/>
      <sheetName val="ScatterLine_Data1"/>
      <sheetName val="League_Data1"/>
      <sheetName val="Football_Data1"/>
      <sheetName val="Column_League1"/>
      <sheetName val="Column_League_Data1"/>
      <sheetName val="Rover_Charts1"/>
      <sheetName val="Exchange_Ratio1"/>
      <sheetName val="Price_Volume1"/>
      <sheetName val="Interactive_Rover1"/>
      <sheetName val="Waterfall_Steps1"/>
      <sheetName val="Waterfall_Data1"/>
      <sheetName val="_Butterfly1"/>
      <sheetName val="Butterfly_Steps1"/>
      <sheetName val="Butterfly_Data1"/>
      <sheetName val="Bubble_Steps1"/>
      <sheetName val="Bubble_Data1"/>
      <sheetName val="1. Inputs"/>
      <sheetName val="Views_Setup2"/>
      <sheetName val="Bond_Labels2"/>
      <sheetName val="Terminology_Image2"/>
      <sheetName val="Chart_Terminology2"/>
      <sheetName val="Chart_Sizing2"/>
      <sheetName val="Copying_Charts2"/>
      <sheetName val="Area_Data2"/>
      <sheetName val="Bar_Data2"/>
      <sheetName val="Citigroup_Bar2"/>
      <sheetName val="Citigroup_Bar_Data2"/>
      <sheetName val="Stacked_Bar2"/>
      <sheetName val="Stacked_Bar_Data2"/>
      <sheetName val="Stacked_Bar_1002"/>
      <sheetName val="Stacked_Bar_100_Data2"/>
      <sheetName val="Column_Data2"/>
      <sheetName val="Reverse_Columns2"/>
      <sheetName val="Reverse_Columns_Data2"/>
      <sheetName val="Stacked_Column2"/>
      <sheetName val="Stacked_Column_Data2"/>
      <sheetName val="Series_Lines2"/>
      <sheetName val="Series_Lines_Data2"/>
      <sheetName val="Stacked_Column_1002"/>
      <sheetName val="Stacked_Column_100_Data2"/>
      <sheetName val="Pie_Data2"/>
      <sheetName val="HiLoClose_Data2"/>
      <sheetName val="Line_Data2"/>
      <sheetName val="Horizontal_and_Vertical2"/>
      <sheetName val="Horizontal_and_Vertical_Data2"/>
      <sheetName val="Scatter_Data2"/>
      <sheetName val="Deviation_Return2"/>
      <sheetName val="Deviation_Return_Data2"/>
      <sheetName val="Spider_Data2"/>
      <sheetName val="ColumnLine_Data2"/>
      <sheetName val="ScatterLine_Data2"/>
      <sheetName val="League_Data2"/>
      <sheetName val="Football_Data2"/>
      <sheetName val="Column_League2"/>
      <sheetName val="Column_League_Data2"/>
      <sheetName val="Rover_Charts2"/>
      <sheetName val="Exchange_Ratio2"/>
      <sheetName val="Price_Volume2"/>
      <sheetName val="Interactive_Rover2"/>
      <sheetName val="Waterfall_Steps2"/>
      <sheetName val="Waterfall_Data2"/>
      <sheetName val="_Butterfly2"/>
      <sheetName val="Butterfly_Steps2"/>
      <sheetName val="Butterfly_Data2"/>
      <sheetName val="Bubble_Steps2"/>
      <sheetName val="Bubble_Data2"/>
      <sheetName val="1__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U SUM SHEET"/>
      <sheetName val="SUM SHEET (2)"/>
      <sheetName val="Fisumm"/>
      <sheetName val="SUM SHEET"/>
      <sheetName val="MAIN"/>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ata"/>
      <sheetName val="dPrint"/>
      <sheetName val="DropZone"/>
      <sheetName val="mProcess"/>
      <sheetName val="mdPrint"/>
      <sheetName val="mlError"/>
      <sheetName val="mGlobals"/>
      <sheetName val="mMain"/>
      <sheetName val="mToggles"/>
      <sheetName val="mcFunctions"/>
      <sheetName val="mMisc"/>
      <sheetName val="DCF_5"/>
      <sheetName val="Overview"/>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FX"/>
      <sheetName val="Comp. Stat."/>
      <sheetName val="Relative Trading Mult."/>
      <sheetName val="PrintMacro"/>
      <sheetName val="BreakEvenMacro"/>
      <sheetName val="DataTables"/>
      <sheetName val="Run Series Macro"/>
      <sheetName val="SummaryMacro"/>
      <sheetName val="Fuels and EA Prices Work"/>
      <sheetName val="S&amp;U_SUM_SHEET"/>
      <sheetName val="SUM_SHEET_(2)"/>
      <sheetName val="SUM_SHEET"/>
      <sheetName val="JC_IRR"/>
      <sheetName val="CKH_IRR"/>
      <sheetName val="CKH_IRR_12_31"/>
      <sheetName val="EQ__IRR"/>
      <sheetName val="NEW_EQ__IRR"/>
      <sheetName val="IRR_Analysis"/>
      <sheetName val="New_IRR_Analysis"/>
      <sheetName val="New_CapEx_&amp;_Depreciation"/>
      <sheetName val="DIV_INC"/>
      <sheetName val="GW_Amort"/>
      <sheetName val="Depreciation&amp;_CapEx"/>
      <sheetName val="S&amp;U_and_Cap_Table"/>
      <sheetName val="S&amp;U_no_disc_nts"/>
      <sheetName val="PF_Cap_Sum"/>
      <sheetName val="PF_Cap_Sum_no_disc_nts"/>
      <sheetName val="LBO_Analysis"/>
      <sheetName val="Fee_Amort_"/>
      <sheetName val="DIV_SUM"/>
      <sheetName val="DCF_Data"/>
      <sheetName val="CREDIT_STATS"/>
      <sheetName val="Developer_Notes"/>
      <sheetName val="Pre_Acq__Depr_"/>
      <sheetName val="Purchase_Accounting"/>
      <sheetName val="EPS_Adj_"/>
      <sheetName val="Trans__Inputs"/>
      <sheetName val="Co__Inputs"/>
      <sheetName val="Trans__OV"/>
      <sheetName val="Prem_"/>
      <sheetName val="Contrib_"/>
      <sheetName val="Prem__Sens_"/>
      <sheetName val="Consid__Sens_"/>
      <sheetName val="Sum__Comparison"/>
      <sheetName val="Comp__Stat_"/>
      <sheetName val="Relative_Trading_Mult_"/>
      <sheetName val="Run_Series_Macro"/>
      <sheetName val="Fuels_and_EA_Prices_Work"/>
      <sheetName val="S&amp;U_SUM_SHEET1"/>
      <sheetName val="SUM_SHEET_(2)1"/>
      <sheetName val="SUM_SHEET1"/>
      <sheetName val="JC_IRR1"/>
      <sheetName val="CKH_IRR1"/>
      <sheetName val="CKH_IRR_12_311"/>
      <sheetName val="EQ__IRR1"/>
      <sheetName val="NEW_EQ__IRR1"/>
      <sheetName val="IRR_Analysis1"/>
      <sheetName val="New_IRR_Analysis1"/>
      <sheetName val="New_CapEx_&amp;_Depreciation1"/>
      <sheetName val="DIV_INC1"/>
      <sheetName val="GW_Amort1"/>
      <sheetName val="Depreciation&amp;_CapEx1"/>
      <sheetName val="S&amp;U_and_Cap_Table1"/>
      <sheetName val="S&amp;U_no_disc_nts1"/>
      <sheetName val="PF_Cap_Sum1"/>
      <sheetName val="PF_Cap_Sum_no_disc_nts1"/>
      <sheetName val="LBO_Analysis1"/>
      <sheetName val="Fee_Amort_1"/>
      <sheetName val="DIV_SUM1"/>
      <sheetName val="DCF_Data1"/>
      <sheetName val="CREDIT_STATS1"/>
      <sheetName val="Developer_Notes1"/>
      <sheetName val="Pre_Acq__Depr_1"/>
      <sheetName val="Purchase_Accounting1"/>
      <sheetName val="EPS_Adj_1"/>
      <sheetName val="Trans__Inputs1"/>
      <sheetName val="Co__Inputs1"/>
      <sheetName val="Trans__OV1"/>
      <sheetName val="Prem_1"/>
      <sheetName val="Contrib_1"/>
      <sheetName val="Prem__Sens_1"/>
      <sheetName val="Consid__Sens_1"/>
      <sheetName val="Sum__Comparison1"/>
      <sheetName val="Comp__Stat_1"/>
      <sheetName val="Relative_Trading_Mult_1"/>
      <sheetName val="Run_Series_Macro1"/>
      <sheetName val="Fuels_and_EA_Prices_Work1"/>
      <sheetName val="S&amp;U_SUM_SHEET2"/>
      <sheetName val="SUM_SHEET_(2)2"/>
      <sheetName val="SUM_SHEET2"/>
      <sheetName val="JC_IRR2"/>
      <sheetName val="CKH_IRR2"/>
      <sheetName val="CKH_IRR_12_312"/>
      <sheetName val="EQ__IRR2"/>
      <sheetName val="NEW_EQ__IRR2"/>
      <sheetName val="IRR_Analysis2"/>
      <sheetName val="New_IRR_Analysis2"/>
      <sheetName val="New_CapEx_&amp;_Depreciation2"/>
      <sheetName val="DIV_INC2"/>
      <sheetName val="GW_Amort2"/>
      <sheetName val="Depreciation&amp;_CapEx2"/>
      <sheetName val="S&amp;U_and_Cap_Table2"/>
      <sheetName val="S&amp;U_no_disc_nts2"/>
      <sheetName val="PF_Cap_Sum2"/>
      <sheetName val="PF_Cap_Sum_no_disc_nts2"/>
      <sheetName val="LBO_Analysis2"/>
      <sheetName val="Fee_Amort_2"/>
      <sheetName val="DIV_SUM2"/>
      <sheetName val="DCF_Data2"/>
      <sheetName val="CREDIT_STATS2"/>
      <sheetName val="Developer_Notes2"/>
      <sheetName val="Pre_Acq__Depr_2"/>
      <sheetName val="Purchase_Accounting2"/>
      <sheetName val="EPS_Adj_2"/>
      <sheetName val="Trans__Inputs2"/>
      <sheetName val="Co__Inputs2"/>
      <sheetName val="Trans__OV2"/>
      <sheetName val="Prem_2"/>
      <sheetName val="Contrib_2"/>
      <sheetName val="Prem__Sens_2"/>
      <sheetName val="Consid__Sens_2"/>
      <sheetName val="Sum__Comparison2"/>
      <sheetName val="Comp__Stat_2"/>
      <sheetName val="Relative_Trading_Mult_2"/>
      <sheetName val="Run_Series_Macro2"/>
      <sheetName val="Fuels_and_EA_Prices_Work2"/>
      <sheetName val="Title"/>
      <sheetName val="FootballField"/>
      <sheetName val="Benchmarking Analysis"/>
      <sheetName val="Precedent_Valuation"/>
      <sheetName val="Land_Valuation (Simplified)"/>
      <sheetName val="Land_Valuation"/>
      <sheetName val="Residual_Valuation"/>
      <sheetName val="WACC"/>
      <sheetName val="Financial Summary"/>
      <sheetName val="P&amp;L"/>
      <sheetName val="BS"/>
      <sheetName val="CF"/>
      <sheetName val="Questions"/>
      <sheetName val="P&amp;L_Hist"/>
      <sheetName val="P&amp;L_Hist_DivisionNorte"/>
      <sheetName val="P&amp;L_Hist_DivisionSur"/>
      <sheetName val="P&amp;L_Hist_PIMS"/>
      <sheetName val="P&amp;L_Hist_PUMAI"/>
      <sheetName val="P&amp;L_Hist_Dallas"/>
      <sheetName val="P&amp;L_Hist_Juarez"/>
      <sheetName val="P&amp;L_Hist_Chihuahua"/>
      <sheetName val="P&amp;L_Hist_Monterrey"/>
      <sheetName val="P&amp;L_Hist_Frontera"/>
      <sheetName val="P&amp;L_Hist_CN"/>
      <sheetName val="P&amp;L_Hist_Queretaro"/>
      <sheetName val="P&amp;L_Hist_Guenajuato"/>
      <sheetName val="P&amp;L_Hist_Cancun"/>
      <sheetName val="P&amp;L_Hist_PBC"/>
      <sheetName val="P&amp;L_Hist_CS"/>
      <sheetName val="BS_Hist"/>
      <sheetName val="P&amp;L_Proj"/>
      <sheetName val="BS_Proj"/>
      <sheetName val="Costs_Juarez"/>
      <sheetName val="Land_Proj_Summary"/>
      <sheetName val="Land_Proj_Juarez"/>
      <sheetName val="Sale_Sched_Juarez"/>
      <sheetName val="Land_Proj_Chihuahua"/>
      <sheetName val="Sale_Sched_Chihuahua"/>
      <sheetName val="Land_Proj_Monterrey"/>
      <sheetName val="Sale_Sched_Monterrey"/>
      <sheetName val="Land_Proj_Frontera"/>
      <sheetName val="Sale_Sched_Frontera"/>
      <sheetName val="Land_Proj_Queretaro"/>
      <sheetName val="Sale_Sched_Queretaro"/>
      <sheetName val="Land_Proj_Guenajuato"/>
      <sheetName val="Sale_Sched_Guenajuato"/>
      <sheetName val="Land_Proj_Cancun"/>
      <sheetName val="Sale_Sched_Cancun"/>
      <sheetName val="Consolidated 2003"/>
      <sheetName val="Consolidated 2004"/>
      <sheetName val="Consolidated 2005"/>
      <sheetName val="Reclassification 2005"/>
      <sheetName val="Ajustment 2005"/>
      <sheetName val="Projections 2005-2006"/>
      <sheetName val="Projections 2007-2008"/>
      <sheetName val="Land 2004-2008"/>
      <sheetName val="LandBank_Juarez"/>
      <sheetName val="LandBank_Chihuahua"/>
      <sheetName val="LandBank_Monterrey"/>
      <sheetName val="LandBank_Frontera"/>
      <sheetName val="LandBank_Queretaro"/>
      <sheetName val="LandBank_Guanajuato"/>
      <sheetName val="LandBank_Cancun"/>
      <sheetName val="Objects"/>
      <sheetName val="CreditLong"/>
      <sheetName val="Cash_Stock_Mix_Cred_Charts"/>
      <sheetName val="CreditShort"/>
      <sheetName val="CreditOther"/>
      <sheetName val="Contribution"/>
      <sheetName val="Main Output"/>
      <sheetName val="EPS Charts"/>
      <sheetName val="Debit Memo"/>
      <sheetName val="model_v53j"/>
      <sheetName val="Side-by-side"/>
      <sheetName val="Finland"/>
      <sheetName val="Israel"/>
      <sheetName val="Thailand"/>
      <sheetName val="France"/>
      <sheetName val="Taiwan"/>
      <sheetName val="Chile"/>
      <sheetName val="Egypt"/>
      <sheetName val="El Salvador"/>
      <sheetName val="Morocco"/>
      <sheetName val="Nigeria"/>
      <sheetName val="Key"/>
      <sheetName val="Sch C"/>
      <sheetName val="Exchange Rate"/>
      <sheetName val="S&amp;U_SUM_SHEET3"/>
      <sheetName val="SUM_SHEET_(2)3"/>
      <sheetName val="SUM_SHEET3"/>
      <sheetName val="JC_IRR3"/>
      <sheetName val="CKH_IRR3"/>
      <sheetName val="CKH_IRR_12_313"/>
      <sheetName val="EQ__IRR3"/>
      <sheetName val="NEW_EQ__IRR3"/>
      <sheetName val="IRR_Analysis3"/>
      <sheetName val="New_IRR_Analysis3"/>
      <sheetName val="New_CapEx_&amp;_Depreciation3"/>
      <sheetName val="DIV_INC3"/>
      <sheetName val="GW_Amort3"/>
      <sheetName val="Depreciation&amp;_CapEx3"/>
      <sheetName val="S&amp;U_and_Cap_Table3"/>
      <sheetName val="S&amp;U_no_disc_nts3"/>
      <sheetName val="PF_Cap_Sum3"/>
      <sheetName val="PF_Cap_Sum_no_disc_nts3"/>
      <sheetName val="LBO_Analysis3"/>
      <sheetName val="Fee_Amort_3"/>
      <sheetName val="DIV_SUM3"/>
      <sheetName val="DCF_Data3"/>
      <sheetName val="CREDIT_STATS3"/>
      <sheetName val="Developer_Notes3"/>
      <sheetName val="Pre_Acq__Depr_3"/>
      <sheetName val="Purchase_Accounting3"/>
      <sheetName val="EPS_Adj_3"/>
      <sheetName val="Trans__Inputs3"/>
      <sheetName val="Co__Inputs3"/>
      <sheetName val="Trans__OV3"/>
      <sheetName val="Prem_3"/>
      <sheetName val="Contrib_3"/>
      <sheetName val="Prem__Sens_3"/>
      <sheetName val="Consid__Sens_3"/>
      <sheetName val="Sum__Comparison3"/>
      <sheetName val="Comp__Stat_3"/>
      <sheetName val="Relative_Trading_Mult_3"/>
      <sheetName val="Run_Series_Macro3"/>
      <sheetName val="Fuels_and_EA_Prices_Work3"/>
      <sheetName val="S&amp;U_SUM_SHEET4"/>
      <sheetName val="SUM_SHEET_(2)4"/>
      <sheetName val="SUM_SHEET4"/>
      <sheetName val="JC_IRR4"/>
      <sheetName val="CKH_IRR4"/>
      <sheetName val="CKH_IRR_12_314"/>
      <sheetName val="EQ__IRR4"/>
      <sheetName val="NEW_EQ__IRR4"/>
      <sheetName val="IRR_Analysis4"/>
      <sheetName val="New_IRR_Analysis4"/>
      <sheetName val="New_CapEx_&amp;_Depreciation4"/>
      <sheetName val="DIV_INC4"/>
      <sheetName val="GW_Amort4"/>
      <sheetName val="Depreciation&amp;_CapEx4"/>
      <sheetName val="S&amp;U_and_Cap_Table4"/>
      <sheetName val="S&amp;U_no_disc_nts4"/>
      <sheetName val="PF_Cap_Sum4"/>
      <sheetName val="PF_Cap_Sum_no_disc_nts4"/>
      <sheetName val="LBO_Analysis4"/>
      <sheetName val="Fee_Amort_4"/>
      <sheetName val="DIV_SUM4"/>
      <sheetName val="DCF_Data4"/>
      <sheetName val="CREDIT_STATS4"/>
      <sheetName val="Developer_Notes4"/>
      <sheetName val="Pre_Acq__Depr_4"/>
      <sheetName val="Purchase_Accounting4"/>
      <sheetName val="EPS_Adj_4"/>
      <sheetName val="Trans__Inputs4"/>
      <sheetName val="Co__Inputs4"/>
      <sheetName val="Trans__OV4"/>
      <sheetName val="Prem_4"/>
      <sheetName val="Contrib_4"/>
      <sheetName val="Prem__Sens_4"/>
      <sheetName val="Consid__Sens_4"/>
      <sheetName val="Sum__Comparison4"/>
      <sheetName val="Comp__Stat_4"/>
      <sheetName val="Relative_Trading_Mult_4"/>
      <sheetName val="Run_Series_Macro4"/>
      <sheetName val="Fuels_and_EA_Prices_Work4"/>
      <sheetName val="Sheet2"/>
      <sheetName val="S&amp;U_SUM_SHEET5"/>
      <sheetName val="SUM_SHEET_(2)5"/>
      <sheetName val="SUM_SHEET5"/>
      <sheetName val="JC_IRR5"/>
      <sheetName val="CKH_IRR5"/>
      <sheetName val="CKH_IRR_12_315"/>
      <sheetName val="EQ__IRR5"/>
      <sheetName val="NEW_EQ__IRR5"/>
      <sheetName val="IRR_Analysis5"/>
      <sheetName val="New_IRR_Analysis5"/>
      <sheetName val="New_CapEx_&amp;_Depreciation5"/>
      <sheetName val="DIV_INC5"/>
      <sheetName val="GW_Amort5"/>
      <sheetName val="Depreciation&amp;_CapEx5"/>
      <sheetName val="S&amp;U_and_Cap_Table5"/>
      <sheetName val="S&amp;U_no_disc_nts5"/>
      <sheetName val="PF_Cap_Sum5"/>
      <sheetName val="PF_Cap_Sum_no_disc_nts5"/>
      <sheetName val="LBO_Analysis5"/>
      <sheetName val="Fee_Amort_5"/>
      <sheetName val="DIV_SUM5"/>
      <sheetName val="DCF_Data5"/>
      <sheetName val="CREDIT_STATS5"/>
      <sheetName val="Developer_Notes5"/>
      <sheetName val="Pre_Acq__Depr_5"/>
      <sheetName val="Purchase_Accounting5"/>
      <sheetName val="EPS_Adj_5"/>
      <sheetName val="Trans__Inputs5"/>
      <sheetName val="Co__Inputs5"/>
      <sheetName val="Trans__OV5"/>
      <sheetName val="Prem_5"/>
      <sheetName val="Contrib_5"/>
      <sheetName val="Prem__Sens_5"/>
      <sheetName val="Consid__Sens_5"/>
      <sheetName val="Sum__Comparison5"/>
      <sheetName val="Comp__Stat_5"/>
      <sheetName val="Relative_Trading_Mult_5"/>
      <sheetName val="Run_Series_Macro5"/>
      <sheetName val="Fuels_and_EA_Prices_Work5"/>
      <sheetName val="Benchmarking_Analysis"/>
      <sheetName val="Land_Valuation_(Simplified)"/>
      <sheetName val="Financial_Summary"/>
      <sheetName val="Consolidated_2003"/>
      <sheetName val="Consolidated_2004"/>
      <sheetName val="Consolidated_2005"/>
      <sheetName val="Reclassification_2005"/>
      <sheetName val="Ajustment_2005"/>
      <sheetName val="Projections_2005-2006"/>
      <sheetName val="Projections_2007-2008"/>
      <sheetName val="Land_2004-2008"/>
      <sheetName val="Main_Output"/>
      <sheetName val="EPS_Charts"/>
      <sheetName val="Debit_Memo"/>
      <sheetName val="El_Salvador"/>
      <sheetName val="Sch_C"/>
      <sheetName val="Exchange_Rate"/>
      <sheetName val="Availability&amp;NCF"/>
      <sheetName val="Price"/>
      <sheetName val="S&amp;U_SUM_SHEET6"/>
      <sheetName val="SUM_SHEET_(2)6"/>
      <sheetName val="SUM_SHEET6"/>
      <sheetName val="JC_IRR6"/>
      <sheetName val="CKH_IRR6"/>
      <sheetName val="CKH_IRR_12_316"/>
      <sheetName val="EQ__IRR6"/>
      <sheetName val="NEW_EQ__IRR6"/>
      <sheetName val="IRR_Analysis6"/>
      <sheetName val="New_IRR_Analysis6"/>
      <sheetName val="New_CapEx_&amp;_Depreciation6"/>
      <sheetName val="DIV_INC6"/>
      <sheetName val="GW_Amort6"/>
      <sheetName val="Depreciation&amp;_CapEx6"/>
      <sheetName val="S&amp;U_and_Cap_Table6"/>
      <sheetName val="S&amp;U_no_disc_nts6"/>
      <sheetName val="PF_Cap_Sum6"/>
      <sheetName val="PF_Cap_Sum_no_disc_nts6"/>
      <sheetName val="LBO_Analysis6"/>
      <sheetName val="Fee_Amort_6"/>
      <sheetName val="DIV_SUM6"/>
      <sheetName val="DCF_Data6"/>
      <sheetName val="CREDIT_STATS6"/>
      <sheetName val="Developer_Notes6"/>
      <sheetName val="Pre_Acq__Depr_6"/>
      <sheetName val="Purchase_Accounting6"/>
      <sheetName val="EPS_Adj_6"/>
      <sheetName val="Trans__Inputs6"/>
      <sheetName val="Co__Inputs6"/>
      <sheetName val="Trans__OV6"/>
      <sheetName val="Prem_6"/>
      <sheetName val="Contrib_6"/>
      <sheetName val="Prem__Sens_6"/>
      <sheetName val="Consid__Sens_6"/>
      <sheetName val="Sum__Comparison6"/>
      <sheetName val="Comp__Stat_6"/>
      <sheetName val="Relative_Trading_Mult_6"/>
      <sheetName val="Run_Series_Macro6"/>
      <sheetName val="Fuels_and_EA_Prices_Work6"/>
      <sheetName val="Benchmarking_Analysis1"/>
      <sheetName val="Land_Valuation_(Simplified)1"/>
      <sheetName val="Financial_Summary1"/>
      <sheetName val="Consolidated_20031"/>
      <sheetName val="Consolidated_20041"/>
      <sheetName val="Consolidated_20051"/>
      <sheetName val="Reclassification_20051"/>
      <sheetName val="Ajustment_20051"/>
      <sheetName val="Projections_2005-20061"/>
      <sheetName val="Projections_2007-20081"/>
      <sheetName val="Land_2004-20081"/>
      <sheetName val="Main_Output1"/>
      <sheetName val="EPS_Charts1"/>
      <sheetName val="Debit_Memo1"/>
      <sheetName val="El_Salvador1"/>
      <sheetName val="Sch_C1"/>
      <sheetName val="Exchange_Rate1"/>
      <sheetName val="S&amp;U_SUM_SHEET7"/>
      <sheetName val="SUM_SHEET_(2)7"/>
      <sheetName val="SUM_SHEET7"/>
      <sheetName val="JC_IRR7"/>
      <sheetName val="CKH_IRR7"/>
      <sheetName val="CKH_IRR_12_317"/>
      <sheetName val="EQ__IRR7"/>
      <sheetName val="NEW_EQ__IRR7"/>
      <sheetName val="IRR_Analysis7"/>
      <sheetName val="New_IRR_Analysis7"/>
      <sheetName val="New_CapEx_&amp;_Depreciation7"/>
      <sheetName val="DIV_INC7"/>
      <sheetName val="GW_Amort7"/>
      <sheetName val="Depreciation&amp;_CapEx7"/>
      <sheetName val="S&amp;U_and_Cap_Table7"/>
      <sheetName val="S&amp;U_no_disc_nts7"/>
      <sheetName val="PF_Cap_Sum7"/>
      <sheetName val="PF_Cap_Sum_no_disc_nts7"/>
      <sheetName val="LBO_Analysis7"/>
      <sheetName val="Fee_Amort_7"/>
      <sheetName val="DIV_SUM7"/>
      <sheetName val="DCF_Data7"/>
      <sheetName val="CREDIT_STATS7"/>
      <sheetName val="Developer_Notes7"/>
      <sheetName val="Pre_Acq__Depr_7"/>
      <sheetName val="Purchase_Accounting7"/>
      <sheetName val="EPS_Adj_7"/>
      <sheetName val="Trans__Inputs7"/>
      <sheetName val="Co__Inputs7"/>
      <sheetName val="Trans__OV7"/>
      <sheetName val="Prem_7"/>
      <sheetName val="Contrib_7"/>
      <sheetName val="Prem__Sens_7"/>
      <sheetName val="Consid__Sens_7"/>
      <sheetName val="Sum__Comparison7"/>
      <sheetName val="Comp__Stat_7"/>
      <sheetName val="Relative_Trading_Mult_7"/>
      <sheetName val="Run_Series_Macro7"/>
      <sheetName val="Fuels_and_EA_Prices_Work7"/>
      <sheetName val="Benchmarking_Analysis2"/>
      <sheetName val="Land_Valuation_(Simplified)2"/>
      <sheetName val="Financial_Summary2"/>
      <sheetName val="Consolidated_20032"/>
      <sheetName val="Consolidated_20042"/>
      <sheetName val="Consolidated_20052"/>
      <sheetName val="Reclassification_20052"/>
      <sheetName val="Ajustment_20052"/>
      <sheetName val="Projections_2005-20062"/>
      <sheetName val="Projections_2007-20082"/>
      <sheetName val="Land_2004-20082"/>
      <sheetName val="Main_Output2"/>
      <sheetName val="EPS_Charts2"/>
      <sheetName val="Debit_Memo2"/>
      <sheetName val="El_Salvador2"/>
      <sheetName val="Sch_C2"/>
      <sheetName val="Exchange_Rate2"/>
      <sheetName val="Project Inputs"/>
      <sheetName val="ResGeral-NOV01"/>
      <sheetName val="KPI CC Graf"/>
      <sheetName val="S&amp;U_SUM_SHEET8"/>
      <sheetName val="SUM_SHEET_(2)8"/>
      <sheetName val="SUM_SHEET8"/>
      <sheetName val="JC_IRR8"/>
      <sheetName val="CKH_IRR8"/>
      <sheetName val="CKH_IRR_12_318"/>
      <sheetName val="EQ__IRR8"/>
      <sheetName val="NEW_EQ__IRR8"/>
      <sheetName val="IRR_Analysis8"/>
      <sheetName val="New_IRR_Analysis8"/>
      <sheetName val="New_CapEx_&amp;_Depreciation8"/>
      <sheetName val="DIV_INC8"/>
      <sheetName val="GW_Amort8"/>
      <sheetName val="Depreciation&amp;_CapEx8"/>
      <sheetName val="S&amp;U_and_Cap_Table8"/>
      <sheetName val="S&amp;U_no_disc_nts8"/>
      <sheetName val="PF_Cap_Sum8"/>
      <sheetName val="PF_Cap_Sum_no_disc_nts8"/>
      <sheetName val="LBO_Analysis8"/>
      <sheetName val="Fee_Amort_8"/>
      <sheetName val="DIV_SUM8"/>
      <sheetName val="DCF_Data8"/>
      <sheetName val="CREDIT_STATS8"/>
      <sheetName val="Developer_Notes8"/>
      <sheetName val="Pre_Acq__Depr_8"/>
      <sheetName val="Purchase_Accounting8"/>
      <sheetName val="EPS_Adj_8"/>
      <sheetName val="Trans__Inputs8"/>
      <sheetName val="Co__Inputs8"/>
      <sheetName val="Trans__OV8"/>
      <sheetName val="Prem_8"/>
      <sheetName val="Contrib_8"/>
      <sheetName val="Prem__Sens_8"/>
      <sheetName val="Consid__Sens_8"/>
      <sheetName val="Sum__Comparison8"/>
      <sheetName val="Comp__Stat_8"/>
      <sheetName val="Relative_Trading_Mult_8"/>
      <sheetName val="Run_Series_Macro8"/>
      <sheetName val="Fuels_and_EA_Prices_Work8"/>
      <sheetName val="Benchmarking_Analysis3"/>
      <sheetName val="Land_Valuation_(Simplified)3"/>
      <sheetName val="Financial_Summary3"/>
      <sheetName val="Consolidated_20033"/>
      <sheetName val="Consolidated_20043"/>
      <sheetName val="Consolidated_20053"/>
      <sheetName val="Reclassification_20053"/>
      <sheetName val="Ajustment_20053"/>
      <sheetName val="Projections_2005-20063"/>
      <sheetName val="Projections_2007-20083"/>
      <sheetName val="Land_2004-20083"/>
      <sheetName val="Main_Output3"/>
      <sheetName val="EPS_Charts3"/>
      <sheetName val="Debit_Memo3"/>
      <sheetName val="El_Salvador3"/>
      <sheetName val="Sch_C3"/>
      <sheetName val="Exchange_Rate3"/>
      <sheetName val="Project_Inputs"/>
      <sheetName val="Cover"/>
      <sheetName val="0. Index"/>
      <sheetName val="1. Instructions"/>
      <sheetName val="2. P&amp;L"/>
      <sheetName val="3.1. Complete template"/>
      <sheetName val="3.2. Template - Travelling"/>
      <sheetName val="4.1. EDPR Service Cataloge"/>
      <sheetName val="4.2. Serv. Excluded Cataloge"/>
      <sheetName val="4.5. Travel expenses"/>
      <sheetName val="4.3. Equivalences"/>
      <sheetName val="4.4. Data Validation"/>
      <sheetName val="P&amp;C"/>
      <sheetName val="Pivot"/>
      <sheetName val="Pivot Formulas"/>
      <sheetName val="Tornado"/>
      <sheetName val="MagSupport"/>
      <sheetName val="S&amp;U_SUM_SHEET9"/>
      <sheetName val="SUM_SHEET_(2)9"/>
      <sheetName val="SUM_SHEET9"/>
      <sheetName val="JC_IRR9"/>
      <sheetName val="CKH_IRR9"/>
      <sheetName val="CKH_IRR_12_319"/>
      <sheetName val="EQ__IRR9"/>
      <sheetName val="NEW_EQ__IRR9"/>
      <sheetName val="IRR_Analysis9"/>
      <sheetName val="New_IRR_Analysis9"/>
      <sheetName val="New_CapEx_&amp;_Depreciation9"/>
      <sheetName val="DIV_INC9"/>
      <sheetName val="GW_Amort9"/>
      <sheetName val="Depreciation&amp;_CapEx9"/>
      <sheetName val="S&amp;U_and_Cap_Table9"/>
      <sheetName val="S&amp;U_no_disc_nts9"/>
      <sheetName val="PF_Cap_Sum9"/>
      <sheetName val="PF_Cap_Sum_no_disc_nts9"/>
      <sheetName val="LBO_Analysis9"/>
      <sheetName val="Fee_Amort_9"/>
      <sheetName val="DIV_SUM9"/>
      <sheetName val="DCF_Data9"/>
      <sheetName val="CREDIT_STATS9"/>
      <sheetName val="Developer_Notes9"/>
      <sheetName val="Pre_Acq__Depr_9"/>
      <sheetName val="Purchase_Accounting9"/>
      <sheetName val="EPS_Adj_9"/>
      <sheetName val="Trans__Inputs9"/>
      <sheetName val="Co__Inputs9"/>
      <sheetName val="Trans__OV9"/>
      <sheetName val="Prem_9"/>
      <sheetName val="Contrib_9"/>
      <sheetName val="Prem__Sens_9"/>
      <sheetName val="Consid__Sens_9"/>
      <sheetName val="Sum__Comparison9"/>
      <sheetName val="Comp__Stat_9"/>
      <sheetName val="Relative_Trading_Mult_9"/>
      <sheetName val="Run_Series_Macro9"/>
      <sheetName val="Fuels_and_EA_Prices_Work9"/>
      <sheetName val="Benchmarking_Analysis4"/>
      <sheetName val="Land_Valuation_(Simplified)4"/>
      <sheetName val="Financial_Summary4"/>
      <sheetName val="Consolidated_20034"/>
      <sheetName val="Consolidated_20044"/>
      <sheetName val="Consolidated_20054"/>
      <sheetName val="Reclassification_20054"/>
      <sheetName val="Ajustment_20054"/>
      <sheetName val="Projections_2005-20064"/>
      <sheetName val="Projections_2007-20084"/>
      <sheetName val="Land_2004-20084"/>
      <sheetName val="Main_Output4"/>
      <sheetName val="EPS_Charts4"/>
      <sheetName val="Debit_Memo4"/>
      <sheetName val="El_Salvador4"/>
      <sheetName val="Sch_C4"/>
      <sheetName val="Exchange_Rate4"/>
      <sheetName val="Project_Inputs1"/>
      <sheetName val="KPI_CC_Graf"/>
      <sheetName val="0__Index"/>
      <sheetName val="1__Instructions"/>
      <sheetName val="2__P&amp;L"/>
      <sheetName val="3_1__Complete_template"/>
      <sheetName val="3_2__Template_-_Travelling"/>
      <sheetName val="4_1__EDPR_Service_Cataloge"/>
      <sheetName val="4_2__Serv__Excluded_Cataloge"/>
      <sheetName val="4_5__Travel_expenses"/>
      <sheetName val="4_3__Equivalences"/>
      <sheetName val="4_4__Data_Validation"/>
      <sheetName val="Pivot_Formulas"/>
      <sheetName val="Assumptions"/>
      <sheetName val="Inputs"/>
      <sheetName val="Options"/>
      <sheetName val="DataBase"/>
      <sheetName val="Transaction assumptions"/>
      <sheetName val="Head Summary"/>
      <sheetName val="Caney River Inputs"/>
      <sheetName val="Download"/>
      <sheetName val="Financial Drivers"/>
      <sheetName val="Income Statement"/>
      <sheetName val="Balance Sheet"/>
      <sheetName val="Statement of Cash Flows"/>
      <sheetName val="Wholesale Revenue"/>
      <sheetName val="Wholesale Cost"/>
      <sheetName val="Autostrata Revenue"/>
      <sheetName val="Autostrata Cost"/>
      <sheetName val="Debt Schedule"/>
      <sheetName val="LookupSheet"/>
      <sheetName val="Summary-Monthly Depreciation"/>
      <sheetName val="CLG115-3-1比較用"/>
      <sheetName val="SMF"/>
      <sheetName val="Hf"/>
      <sheetName val="FY 2004"/>
      <sheetName val="Sheet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refreshError="1"/>
      <sheetData sheetId="520"/>
      <sheetData sheetId="521" refreshError="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ow r="9">
          <cell r="B9"/>
        </row>
      </sheetData>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sheetData sheetId="673"/>
      <sheetData sheetId="674"/>
      <sheetData sheetId="675"/>
      <sheetData sheetId="676"/>
      <sheetData sheetId="677"/>
      <sheetData sheetId="678"/>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Hipótesis"/>
      <sheetName val="Resumen CMPC"/>
      <sheetName val="Deuda Loma Las Peñuelas"/>
      <sheetName val="EMRP"/>
      <sheetName val="Datos Comparables"/>
      <sheetName val="Datos Comparables (valores)"/>
      <sheetName val="Bono Soberano"/>
      <sheetName val="Beta"/>
      <sheetName val="_CIQHiddenCacheSheet"/>
      <sheetName val="Apalancamiento"/>
      <sheetName val="Rating"/>
      <sheetName val="Spread"/>
      <sheetName val="Emisiones"/>
      <sheetName val="Size Premium"/>
      <sheetName val="Múltiplos"/>
      <sheetName val="Márgenes"/>
      <sheetName val="Transacciones"/>
      <sheetName val="CMPC Analistas"/>
      <sheetName val="Múltiplos Analistas"/>
      <sheetName val="Comparabilidad"/>
      <sheetName val="Descripciones"/>
      <sheetName val="Hoja1"/>
      <sheetName val="Base_Info"/>
      <sheetName val="Resumen_CMPC"/>
      <sheetName val="Deuda_Loma_Las_Peñuelas"/>
      <sheetName val="Datos_Comparables"/>
      <sheetName val="Datos_Comparables_(valores)"/>
      <sheetName val="Bono_Soberano"/>
      <sheetName val="Size_Premium"/>
      <sheetName val="CMPC_Analistas"/>
      <sheetName val="Múltiplos_Ana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2">
  <a:themeElements>
    <a:clrScheme name="Nova Marca 2022">
      <a:dk1>
        <a:srgbClr val="202E3E"/>
      </a:dk1>
      <a:lt1>
        <a:srgbClr val="FFFFFF"/>
      </a:lt1>
      <a:dk2>
        <a:srgbClr val="143E47"/>
      </a:dk2>
      <a:lt2>
        <a:srgbClr val="E7E6E6"/>
      </a:lt2>
      <a:accent1>
        <a:srgbClr val="28FF51"/>
      </a:accent1>
      <a:accent2>
        <a:srgbClr val="7B9599"/>
      </a:accent2>
      <a:accent3>
        <a:srgbClr val="253BC8"/>
      </a:accent3>
      <a:accent4>
        <a:srgbClr val="6D32FF"/>
      </a:accent4>
      <a:accent5>
        <a:srgbClr val="225E66"/>
      </a:accent5>
      <a:accent6>
        <a:srgbClr val="0CD3F8"/>
      </a:accent6>
      <a:hlink>
        <a:srgbClr val="28FF52"/>
      </a:hlink>
      <a:folHlink>
        <a:srgbClr val="253BC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dp.com/en/news/erse-announces-electricity-tariffs-2024" TargetMode="External"/><Relationship Id="rId13" Type="http://schemas.openxmlformats.org/officeDocument/2006/relationships/hyperlink" Target="https://www.edp.com/en/news/edp-secures-a-ppa-a-180-mw-solar-project-us" TargetMode="External"/><Relationship Id="rId18" Type="http://schemas.openxmlformats.org/officeDocument/2006/relationships/vmlDrawing" Target="../drawings/vmlDrawing1.vml"/><Relationship Id="rId3" Type="http://schemas.openxmlformats.org/officeDocument/2006/relationships/hyperlink" Target="https://www.edp.com/en/news/edp-buys-back-49-stake-1gw-wind-portfolio-portugal-poland-and-italy-eu057bn" TargetMode="External"/><Relationship Id="rId7" Type="http://schemas.openxmlformats.org/officeDocument/2006/relationships/hyperlink" Target="https://www.edp.com/en/news/edp-agrees-sell-eu898-million-securitization-portuguese-tariff-deficit" TargetMode="External"/><Relationship Id="rId12" Type="http://schemas.openxmlformats.org/officeDocument/2006/relationships/hyperlink" Target="https://www.edp.com/en/news/aneel-approves-tariff-revision-edp-sao-paulo-2023-2027" TargetMode="External"/><Relationship Id="rId17" Type="http://schemas.openxmlformats.org/officeDocument/2006/relationships/drawing" Target="../drawings/drawing1.xml"/><Relationship Id="rId2" Type="http://schemas.openxmlformats.org/officeDocument/2006/relationships/hyperlink" Target="https://www.edp.com/en/news/edp-completes-asset-rotation-deal-a-260-mw-wind-portfolio-brazil" TargetMode="External"/><Relationship Id="rId16" Type="http://schemas.openxmlformats.org/officeDocument/2006/relationships/printerSettings" Target="../printerSettings/printerSettings1.bin"/><Relationship Id="rId1" Type="http://schemas.openxmlformats.org/officeDocument/2006/relationships/hyperlink" Target="https://www.edp.com/en/investors" TargetMode="External"/><Relationship Id="rId6" Type="http://schemas.openxmlformats.org/officeDocument/2006/relationships/hyperlink" Target="https://www.edp.com/en/news/edp-agrees-sell-portuguese-tariff-deficit-eu11-billion" TargetMode="External"/><Relationship Id="rId11" Type="http://schemas.openxmlformats.org/officeDocument/2006/relationships/hyperlink" Target="https://www.edp.com/en/news/conversion-abono-gas-under-a-new-partnership-and-closure-request-remaining-2-coal-plants-spain" TargetMode="External"/><Relationship Id="rId5" Type="http://schemas.openxmlformats.org/officeDocument/2006/relationships/hyperlink" Target="https://www.edp.com/en/news/edp-concludes-sale-80-pecem-coal-fired-power-plant-brazil" TargetMode="External"/><Relationship Id="rId15" Type="http://schemas.openxmlformats.org/officeDocument/2006/relationships/hyperlink" Target="https://www.edp.com/en/news/ocean-winds-sells-minority-stake-its-950-mw-moray-east-offshore-project" TargetMode="External"/><Relationship Id="rId10" Type="http://schemas.openxmlformats.org/officeDocument/2006/relationships/hyperlink" Target="https://www.edp.com/en/news/conversion-abono-gas-under-a-new-partnership-and-closure-request-remaining-2-coal-plants-spain" TargetMode="External"/><Relationship Id="rId19" Type="http://schemas.openxmlformats.org/officeDocument/2006/relationships/comments" Target="../comments1.xml"/><Relationship Id="rId4" Type="http://schemas.openxmlformats.org/officeDocument/2006/relationships/hyperlink" Target="https://www.edp.com/en/news/sale-edps-stake-cem-macau" TargetMode="External"/><Relationship Id="rId9" Type="http://schemas.openxmlformats.org/officeDocument/2006/relationships/hyperlink" Target="https://www.edp.com/en/news/asset-rotation-deal-transmission-lines-brazil-0" TargetMode="External"/><Relationship Id="rId14" Type="http://schemas.openxmlformats.org/officeDocument/2006/relationships/hyperlink" Target="https://www.edp.com/en/news/edp-completes-asset-rotation-deal-a-300-mw-renewable-portfolio-polan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F4705-451E-4A94-9BA3-3DDF922F9EE0}">
  <dimension ref="A1:GB131"/>
  <sheetViews>
    <sheetView showGridLines="0" tabSelected="1" view="pageBreakPreview" topLeftCell="BL9" zoomScale="38" zoomScaleNormal="100" zoomScaleSheetLayoutView="70" zoomScalePageLayoutView="55" workbookViewId="0">
      <selection activeCell="DF16" sqref="DF16"/>
    </sheetView>
  </sheetViews>
  <sheetFormatPr defaultRowHeight="14.5" x14ac:dyDescent="0.35"/>
  <cols>
    <col min="1" max="32" width="3.54296875" customWidth="1"/>
    <col min="33" max="33" width="4.81640625" customWidth="1"/>
    <col min="34" max="34" width="4" customWidth="1"/>
    <col min="35" max="43" width="3.54296875" customWidth="1"/>
    <col min="44" max="44" width="4.08984375" customWidth="1"/>
    <col min="45" max="45" width="4.81640625" customWidth="1"/>
    <col min="46" max="46" width="11.36328125" bestFit="1" customWidth="1"/>
    <col min="47" max="47" width="5.1796875" customWidth="1"/>
    <col min="48" max="48" width="11.36328125" bestFit="1" customWidth="1"/>
    <col min="49" max="49" width="3.54296875" customWidth="1"/>
    <col min="50" max="50" width="9" bestFit="1" customWidth="1"/>
    <col min="51" max="51" width="4.1796875" customWidth="1"/>
    <col min="52" max="52" width="10.453125" bestFit="1" customWidth="1"/>
    <col min="53" max="53" width="4" customWidth="1"/>
    <col min="54" max="54" width="11.6328125" bestFit="1" customWidth="1"/>
    <col min="55" max="55" width="12.36328125" bestFit="1" customWidth="1"/>
    <col min="56" max="56" width="3.54296875" style="2" customWidth="1"/>
    <col min="57" max="57" width="11.90625" bestFit="1" customWidth="1"/>
    <col min="58" max="58" width="3.54296875" customWidth="1"/>
    <col min="59" max="59" width="10.81640625" customWidth="1"/>
    <col min="60" max="60" width="3.54296875" customWidth="1"/>
    <col min="61" max="61" width="9.90625" customWidth="1"/>
    <col min="62" max="62" width="4.81640625" customWidth="1"/>
    <col min="63" max="88" width="3.54296875" customWidth="1"/>
    <col min="89" max="89" width="12.6328125" bestFit="1" customWidth="1"/>
    <col min="90" max="90" width="5.1796875" style="2" customWidth="1"/>
    <col min="91" max="91" width="12.36328125" customWidth="1"/>
    <col min="92" max="92" width="3.54296875" customWidth="1"/>
    <col min="93" max="93" width="10.1796875" bestFit="1" customWidth="1"/>
    <col min="94" max="94" width="4.81640625" customWidth="1"/>
    <col min="95" max="95" width="10.1796875" bestFit="1" customWidth="1"/>
    <col min="96" max="96" width="11.1796875" customWidth="1"/>
    <col min="97" max="97" width="3.54296875" customWidth="1"/>
    <col min="98" max="98" width="11.81640625" customWidth="1"/>
    <col min="99" max="99" width="3.54296875" customWidth="1"/>
    <col min="100" max="100" width="8.81640625" bestFit="1" customWidth="1"/>
    <col min="101" max="103" width="3.54296875" customWidth="1"/>
    <col min="104" max="104" width="4.1796875" customWidth="1"/>
    <col min="105" max="133" width="3.54296875" customWidth="1"/>
    <col min="134" max="135" width="12.6328125" bestFit="1" customWidth="1"/>
    <col min="136" max="136" width="11.54296875" bestFit="1" customWidth="1"/>
    <col min="137" max="137" width="10.453125" bestFit="1" customWidth="1"/>
    <col min="138" max="154" width="3.54296875" customWidth="1"/>
    <col min="156" max="156" width="12.1796875" bestFit="1" customWidth="1"/>
    <col min="157" max="157" width="11.81640625" bestFit="1" customWidth="1"/>
    <col min="158" max="158" width="13.1796875" bestFit="1" customWidth="1"/>
    <col min="159" max="159" width="12.54296875" bestFit="1" customWidth="1"/>
    <col min="160" max="160" width="9.81640625" bestFit="1" customWidth="1"/>
    <col min="161" max="161" width="11" bestFit="1" customWidth="1"/>
    <col min="162" max="162" width="12.453125" bestFit="1" customWidth="1"/>
    <col min="163" max="163" width="8.81640625" bestFit="1" customWidth="1"/>
    <col min="164" max="164" width="9.453125" bestFit="1" customWidth="1"/>
    <col min="165" max="165" width="9" bestFit="1" customWidth="1"/>
    <col min="166" max="166" width="20.54296875" bestFit="1" customWidth="1"/>
    <col min="167" max="167" width="11.81640625" bestFit="1" customWidth="1"/>
    <col min="168" max="168" width="19.54296875" bestFit="1" customWidth="1"/>
    <col min="169" max="170" width="13" bestFit="1" customWidth="1"/>
    <col min="171" max="171" width="10.81640625" bestFit="1" customWidth="1"/>
    <col min="172" max="172" width="9" bestFit="1" customWidth="1"/>
    <col min="174" max="174" width="8.81640625" bestFit="1" customWidth="1"/>
  </cols>
  <sheetData>
    <row r="1" spans="1:176" ht="15.5" x14ac:dyDescent="0.35">
      <c r="A1" s="340"/>
      <c r="B1" s="340"/>
      <c r="C1" s="340"/>
      <c r="D1" s="340"/>
      <c r="E1" s="442"/>
      <c r="F1" s="442"/>
      <c r="G1" s="442"/>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1"/>
      <c r="AW1" s="341"/>
      <c r="AX1" s="341"/>
    </row>
    <row r="2" spans="1:176" ht="15.5" x14ac:dyDescent="0.35">
      <c r="A2" s="340"/>
      <c r="B2" s="340"/>
      <c r="C2" s="340"/>
      <c r="D2" s="340"/>
      <c r="E2" s="441"/>
      <c r="F2" s="441"/>
      <c r="G2" s="441"/>
      <c r="H2" s="442"/>
      <c r="I2" s="442"/>
      <c r="J2" s="442"/>
      <c r="K2" s="442"/>
      <c r="L2" s="340"/>
      <c r="M2" s="340"/>
      <c r="N2" s="340"/>
      <c r="O2" s="446"/>
      <c r="P2" s="446"/>
      <c r="Q2" s="446"/>
      <c r="R2" s="446"/>
      <c r="S2" s="446"/>
      <c r="T2" s="340"/>
      <c r="U2" s="446"/>
      <c r="V2" s="446"/>
      <c r="W2" s="446"/>
      <c r="X2" s="446"/>
      <c r="Y2" s="446"/>
      <c r="Z2" s="340"/>
      <c r="AA2" s="340"/>
      <c r="AB2" s="342"/>
      <c r="AC2" s="340"/>
      <c r="AD2" s="340"/>
      <c r="AE2" s="340"/>
      <c r="AF2" s="340"/>
      <c r="AG2" s="340"/>
      <c r="AH2" s="443"/>
      <c r="AI2" s="443"/>
      <c r="AJ2" s="443"/>
      <c r="AK2" s="443"/>
      <c r="AL2" s="443"/>
      <c r="AM2" s="340"/>
      <c r="AN2" s="340"/>
      <c r="AO2" s="343"/>
      <c r="AP2" s="344"/>
      <c r="AQ2" s="340"/>
      <c r="AR2" s="340"/>
      <c r="AS2" s="340"/>
      <c r="AT2" s="340"/>
      <c r="AU2" s="340"/>
      <c r="AV2" s="341"/>
      <c r="AW2" s="341"/>
      <c r="AX2" s="341"/>
    </row>
    <row r="3" spans="1:176" ht="15.5" x14ac:dyDescent="0.35">
      <c r="A3" s="340"/>
      <c r="B3" s="340"/>
      <c r="C3" s="340"/>
      <c r="D3" s="340"/>
      <c r="E3" s="441"/>
      <c r="F3" s="441"/>
      <c r="G3" s="441"/>
      <c r="H3" s="442"/>
      <c r="I3" s="442"/>
      <c r="J3" s="442"/>
      <c r="K3" s="442"/>
      <c r="L3" s="340"/>
      <c r="M3" s="340"/>
      <c r="N3" s="345"/>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3"/>
      <c r="AP3" s="344"/>
      <c r="AQ3" s="340"/>
      <c r="AR3" s="340"/>
      <c r="AS3" s="340"/>
      <c r="AT3" s="340"/>
      <c r="AU3" s="340"/>
      <c r="AV3" s="341"/>
      <c r="AW3" s="341"/>
      <c r="AX3" s="341"/>
    </row>
    <row r="4" spans="1:176" ht="15.5" x14ac:dyDescent="0.35">
      <c r="A4" s="340"/>
      <c r="B4" s="340"/>
      <c r="C4" s="340"/>
      <c r="D4" s="340"/>
      <c r="E4" s="442"/>
      <c r="F4" s="442"/>
      <c r="G4" s="442"/>
      <c r="H4" s="442"/>
      <c r="I4" s="442"/>
      <c r="J4" s="442"/>
      <c r="K4" s="442"/>
      <c r="L4" s="340"/>
      <c r="M4" s="340"/>
      <c r="N4" s="342"/>
      <c r="O4" s="340"/>
      <c r="P4" s="340"/>
      <c r="Q4" s="340"/>
      <c r="R4" s="340"/>
      <c r="S4" s="340"/>
      <c r="T4" s="340"/>
      <c r="U4" s="444"/>
      <c r="V4" s="445"/>
      <c r="W4" s="445"/>
      <c r="X4" s="445"/>
      <c r="Y4" s="445"/>
      <c r="Z4" s="340"/>
      <c r="AA4" s="340"/>
      <c r="AB4" s="340"/>
      <c r="AC4" s="340"/>
      <c r="AD4" s="340"/>
      <c r="AE4" s="340"/>
      <c r="AF4" s="340"/>
      <c r="AG4" s="340"/>
      <c r="AH4" s="340"/>
      <c r="AI4" s="340"/>
      <c r="AJ4" s="340"/>
      <c r="AK4" s="340"/>
      <c r="AL4" s="340"/>
      <c r="AM4" s="340"/>
      <c r="AN4" s="340"/>
      <c r="AO4" s="343"/>
      <c r="AP4" s="346"/>
      <c r="AQ4" s="347"/>
      <c r="AR4" s="340"/>
      <c r="AS4" s="340"/>
      <c r="AT4" s="340"/>
      <c r="AU4" s="340"/>
      <c r="AV4" s="341"/>
      <c r="AW4" s="341"/>
      <c r="AX4" s="341"/>
    </row>
    <row r="5" spans="1:176" ht="15.5" x14ac:dyDescent="0.35">
      <c r="A5" s="340"/>
      <c r="B5" s="340"/>
      <c r="C5" s="340"/>
      <c r="D5" s="340"/>
      <c r="E5" s="441"/>
      <c r="F5" s="441"/>
      <c r="G5" s="441"/>
      <c r="H5" s="340"/>
      <c r="I5" s="340"/>
      <c r="J5" s="340"/>
      <c r="K5" s="340"/>
      <c r="L5" s="340"/>
      <c r="M5" s="340"/>
      <c r="N5" s="340"/>
      <c r="O5" s="442"/>
      <c r="P5" s="442"/>
      <c r="Q5" s="442"/>
      <c r="R5" s="442"/>
      <c r="S5" s="442"/>
      <c r="T5" s="340"/>
      <c r="U5" s="442"/>
      <c r="V5" s="442"/>
      <c r="W5" s="442"/>
      <c r="X5" s="442"/>
      <c r="Y5" s="442"/>
      <c r="Z5" s="340"/>
      <c r="AA5" s="340"/>
      <c r="AB5" s="340"/>
      <c r="AC5" s="340"/>
      <c r="AD5" s="340"/>
      <c r="AE5" s="340"/>
      <c r="AF5" s="340"/>
      <c r="AG5" s="340"/>
      <c r="AH5" s="340"/>
      <c r="AI5" s="340"/>
      <c r="AJ5" s="340"/>
      <c r="AK5" s="340"/>
      <c r="AL5" s="340"/>
      <c r="AM5" s="340"/>
      <c r="AN5" s="340"/>
      <c r="AO5" s="343"/>
      <c r="AP5" s="344"/>
      <c r="AQ5" s="340"/>
      <c r="AR5" s="340"/>
      <c r="AS5" s="340"/>
      <c r="AT5" s="340"/>
      <c r="AU5" s="340"/>
      <c r="AV5" s="341"/>
      <c r="AW5" s="341"/>
      <c r="AX5" s="341"/>
    </row>
    <row r="6" spans="1:176" ht="15.5" x14ac:dyDescent="0.35">
      <c r="A6" s="340"/>
      <c r="B6" s="340"/>
      <c r="C6" s="340"/>
      <c r="D6" s="340"/>
      <c r="E6" s="441"/>
      <c r="F6" s="441"/>
      <c r="G6" s="441"/>
      <c r="H6" s="340"/>
      <c r="I6" s="340"/>
      <c r="J6" s="340"/>
      <c r="K6" s="340"/>
      <c r="L6" s="340"/>
      <c r="M6" s="340"/>
      <c r="N6" s="340"/>
      <c r="O6" s="442"/>
      <c r="P6" s="442"/>
      <c r="Q6" s="442"/>
      <c r="R6" s="442"/>
      <c r="S6" s="442"/>
      <c r="T6" s="340"/>
      <c r="U6" s="442"/>
      <c r="V6" s="442"/>
      <c r="W6" s="442"/>
      <c r="X6" s="442"/>
      <c r="Y6" s="442"/>
      <c r="Z6" s="340"/>
      <c r="AA6" s="340"/>
      <c r="AB6" s="340"/>
      <c r="AC6" s="340"/>
      <c r="AD6" s="340"/>
      <c r="AE6" s="340"/>
      <c r="AF6" s="340"/>
      <c r="AG6" s="340"/>
      <c r="AH6" s="340"/>
      <c r="AI6" s="340"/>
      <c r="AJ6" s="340"/>
      <c r="AK6" s="340"/>
      <c r="AL6" s="340"/>
      <c r="AM6" s="340"/>
      <c r="AN6" s="340"/>
      <c r="AO6" s="340"/>
      <c r="AP6" s="340"/>
      <c r="AQ6" s="340"/>
      <c r="AR6" s="340"/>
      <c r="AS6" s="340"/>
      <c r="AT6" s="340"/>
      <c r="AU6" s="340"/>
      <c r="AV6" s="341"/>
      <c r="AW6" s="341"/>
      <c r="AX6" s="341"/>
    </row>
    <row r="7" spans="1:176" ht="15.5" x14ac:dyDescent="0.35">
      <c r="A7" s="340"/>
      <c r="B7" s="340"/>
      <c r="C7" s="340"/>
      <c r="D7" s="340"/>
      <c r="E7" s="348"/>
      <c r="F7" s="348"/>
      <c r="G7" s="348"/>
      <c r="H7" s="347"/>
      <c r="I7" s="347"/>
      <c r="J7" s="347"/>
      <c r="K7" s="347"/>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1"/>
      <c r="AW7" s="341"/>
      <c r="AX7" s="341"/>
    </row>
    <row r="8" spans="1:176" ht="15.5" x14ac:dyDescent="0.35">
      <c r="A8" s="340"/>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1"/>
      <c r="AW8" s="341"/>
      <c r="AX8" s="341"/>
    </row>
    <row r="9" spans="1:176" ht="37.4" customHeight="1" x14ac:dyDescent="0.35">
      <c r="A9" s="5" t="str">
        <f>CONCATENATE("OPERATING DATA PREVIEW ",CURP)</f>
        <v xml:space="preserve">OPERATING DATA PREVIEW </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BH9" s="434"/>
      <c r="BI9" s="434"/>
      <c r="BJ9" s="434"/>
      <c r="BK9" s="434"/>
      <c r="BL9" s="434"/>
      <c r="BM9" s="434"/>
      <c r="BN9" s="434"/>
      <c r="BO9" s="434"/>
      <c r="BP9" s="434"/>
      <c r="CC9" s="5" t="str">
        <f>CONCATENATE("OPERATING DATA PREVIEW ",CURP)</f>
        <v xml:space="preserve">OPERATING DATA PREVIEW </v>
      </c>
      <c r="CD9" s="6"/>
      <c r="CE9" s="6"/>
      <c r="CF9" s="6"/>
      <c r="CG9" s="6"/>
      <c r="CH9" s="6"/>
      <c r="CI9" s="6"/>
      <c r="CJ9" s="6"/>
      <c r="CK9" s="6"/>
      <c r="CL9" s="7"/>
      <c r="CM9" s="6"/>
      <c r="CN9" s="6"/>
      <c r="CO9" s="6"/>
      <c r="CP9" s="6"/>
      <c r="CQ9" s="6"/>
      <c r="CR9" s="6"/>
      <c r="CS9" s="6"/>
      <c r="CT9" s="6"/>
      <c r="CU9" s="6"/>
      <c r="CV9" s="6"/>
      <c r="CW9" s="6"/>
      <c r="CX9" s="6"/>
      <c r="CY9" s="6"/>
      <c r="CZ9" s="6"/>
      <c r="DA9" s="6"/>
      <c r="DB9" s="6"/>
      <c r="DC9" s="6"/>
      <c r="DD9" s="6"/>
      <c r="DE9" s="6"/>
      <c r="DF9" s="6"/>
    </row>
    <row r="10" spans="1:176" ht="32.5" customHeight="1" x14ac:dyDescent="0.35">
      <c r="A10" s="8" t="s">
        <v>2</v>
      </c>
      <c r="B10" s="6"/>
      <c r="C10" s="6"/>
      <c r="D10" s="6"/>
      <c r="E10" s="6"/>
      <c r="F10" s="6"/>
      <c r="G10" s="6"/>
      <c r="H10" s="6"/>
      <c r="I10" s="6"/>
      <c r="J10" s="6"/>
      <c r="K10" s="6"/>
      <c r="L10" s="6"/>
      <c r="M10" s="6"/>
      <c r="N10" s="6"/>
      <c r="O10" s="6"/>
      <c r="P10" s="6"/>
      <c r="Q10" s="6"/>
      <c r="R10" s="6"/>
      <c r="S10" s="6"/>
      <c r="T10" s="6"/>
      <c r="U10" s="6"/>
      <c r="V10" s="6"/>
      <c r="W10" s="6"/>
      <c r="X10" s="6"/>
      <c r="Y10" s="6"/>
      <c r="Z10" s="9"/>
      <c r="AA10" s="6"/>
      <c r="AB10" s="6"/>
      <c r="AC10" s="6"/>
      <c r="AD10" s="6"/>
      <c r="AE10" s="6"/>
      <c r="AF10" s="6"/>
      <c r="AG10" s="6"/>
      <c r="AH10" s="6"/>
      <c r="AI10" s="6"/>
      <c r="AJ10" s="6"/>
      <c r="AU10" s="10"/>
      <c r="AX10" s="11"/>
      <c r="BH10" s="434"/>
      <c r="BI10" s="434"/>
      <c r="BJ10" s="434"/>
      <c r="BK10" s="434"/>
      <c r="BL10" s="434"/>
      <c r="BM10" s="434"/>
      <c r="BN10" s="434"/>
      <c r="BO10" s="434"/>
      <c r="BP10" s="434"/>
      <c r="CB10" s="6"/>
      <c r="CC10" s="8" t="str">
        <f>+A10</f>
        <v xml:space="preserve">  Lisbon, January 25th, 2024</v>
      </c>
      <c r="CD10" s="6"/>
      <c r="CE10" s="6"/>
      <c r="CF10" s="6"/>
      <c r="CG10" s="6"/>
      <c r="CH10" s="6"/>
      <c r="CI10" s="6"/>
      <c r="CJ10" s="6"/>
      <c r="CK10" s="6"/>
      <c r="CL10" s="7"/>
      <c r="CM10" s="9"/>
      <c r="CN10" s="6"/>
      <c r="CO10" s="6"/>
      <c r="CP10" s="6"/>
      <c r="CQ10" s="6"/>
      <c r="CR10" s="6"/>
      <c r="CS10" s="6"/>
      <c r="CT10" s="6"/>
      <c r="CU10" s="6"/>
      <c r="CV10" s="6"/>
      <c r="CW10" s="6"/>
      <c r="CX10" s="6"/>
      <c r="CY10" s="6"/>
      <c r="CZ10" s="6"/>
      <c r="DB10" s="6"/>
      <c r="DC10" s="6"/>
      <c r="DD10" s="6"/>
      <c r="DE10" s="6"/>
      <c r="DF10" s="6"/>
      <c r="EZ10" s="1"/>
      <c r="FA10" s="1"/>
      <c r="FB10" s="1"/>
      <c r="FC10" s="1"/>
      <c r="FD10" s="1"/>
      <c r="FE10" s="1"/>
      <c r="FF10" s="1"/>
      <c r="FG10" s="1"/>
      <c r="FH10" s="1"/>
      <c r="FI10" s="1"/>
      <c r="FJ10" s="1"/>
      <c r="FK10" s="1"/>
      <c r="FL10" s="1"/>
      <c r="FM10" s="1"/>
      <c r="FN10" s="1"/>
      <c r="FO10" s="1"/>
      <c r="FP10" s="1"/>
      <c r="FQ10" s="1"/>
      <c r="FR10" s="1"/>
      <c r="FS10" s="1"/>
      <c r="FT10" s="1"/>
    </row>
    <row r="11" spans="1:176" ht="20.5" customHeight="1" x14ac:dyDescent="0.35">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U11" s="12"/>
      <c r="AY11" s="12"/>
      <c r="BH11" s="434"/>
      <c r="BI11" s="434"/>
      <c r="BJ11" s="434"/>
      <c r="BK11" s="434"/>
      <c r="BL11" s="434"/>
      <c r="BM11" s="434"/>
      <c r="BN11" s="434"/>
      <c r="BO11" s="434"/>
      <c r="BP11" s="434"/>
      <c r="CP11" s="8"/>
      <c r="CQ11" s="8"/>
      <c r="CR11" s="8"/>
      <c r="CS11" s="8"/>
      <c r="CT11" s="8"/>
      <c r="CU11" s="8"/>
      <c r="CV11" s="8"/>
      <c r="CW11" s="8"/>
      <c r="CX11" s="8"/>
      <c r="CY11" s="8"/>
      <c r="CZ11" s="8"/>
      <c r="DA11" s="8"/>
      <c r="DB11" s="8"/>
      <c r="DC11" s="8"/>
      <c r="DD11" s="8"/>
      <c r="DE11" s="8"/>
      <c r="DF11" s="8"/>
      <c r="EZ11" s="435"/>
      <c r="FA11" s="435"/>
      <c r="FB11" s="435"/>
      <c r="FC11" s="1"/>
      <c r="FD11" s="436"/>
      <c r="FE11" s="436"/>
      <c r="FF11" s="436"/>
      <c r="FG11" s="1"/>
      <c r="FH11" s="1"/>
      <c r="FI11" s="1"/>
      <c r="FJ11" s="1"/>
      <c r="FK11" s="13"/>
      <c r="FL11" s="1"/>
      <c r="FM11" s="1"/>
      <c r="FN11" s="1"/>
      <c r="FO11" s="1"/>
      <c r="FP11" s="1"/>
      <c r="FQ11" s="1"/>
      <c r="FR11" s="1"/>
      <c r="FS11" s="1"/>
      <c r="FT11" s="1"/>
    </row>
    <row r="12" spans="1:176" ht="25" customHeight="1" x14ac:dyDescent="0.65">
      <c r="A12" s="14" t="s">
        <v>3</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L12" s="15" t="s">
        <v>4</v>
      </c>
      <c r="BA12" s="16"/>
      <c r="BH12" s="434"/>
      <c r="BI12" s="434"/>
      <c r="BJ12" s="434"/>
      <c r="BK12" s="434"/>
      <c r="BL12" s="434"/>
      <c r="BM12" s="434"/>
      <c r="BN12" s="434"/>
      <c r="BO12" s="434"/>
      <c r="BP12" s="434"/>
      <c r="CB12" s="8"/>
      <c r="CC12" s="17" t="s">
        <v>5</v>
      </c>
      <c r="CD12" s="1"/>
      <c r="CE12" s="1"/>
      <c r="CF12" s="1"/>
      <c r="CG12" s="1"/>
      <c r="CH12" s="1"/>
      <c r="CI12" s="1"/>
      <c r="DP12" s="17" t="s">
        <v>6</v>
      </c>
      <c r="ED12" s="18"/>
      <c r="EE12" s="18"/>
      <c r="EF12" s="19"/>
      <c r="EZ12" s="1"/>
      <c r="FA12" s="1"/>
      <c r="FB12" s="1"/>
      <c r="FC12" s="1"/>
      <c r="FD12" s="1"/>
      <c r="FE12" s="1"/>
      <c r="FF12" s="1"/>
      <c r="FG12" s="1"/>
      <c r="FH12" s="1"/>
      <c r="FI12" s="1"/>
      <c r="FJ12" s="1"/>
      <c r="FK12" s="1"/>
      <c r="FL12" s="1"/>
      <c r="FM12" s="1"/>
      <c r="FN12" s="1"/>
      <c r="FO12" s="1"/>
      <c r="FP12" s="1"/>
      <c r="FQ12" s="1"/>
      <c r="FR12" s="1"/>
      <c r="FS12" s="1"/>
      <c r="FT12" s="1"/>
    </row>
    <row r="13" spans="1:176" ht="25" customHeight="1" x14ac:dyDescent="0.5">
      <c r="BA13" s="16"/>
      <c r="EZ13" s="1"/>
      <c r="FA13" s="1"/>
      <c r="FB13" s="1"/>
      <c r="FC13" s="1"/>
      <c r="FD13" s="1"/>
      <c r="FE13" s="1"/>
      <c r="FF13" s="1"/>
      <c r="FG13" s="1"/>
      <c r="FH13" s="1"/>
      <c r="FI13" s="1"/>
      <c r="FJ13" s="1"/>
      <c r="FK13" s="1"/>
      <c r="FL13" s="1"/>
      <c r="FM13" s="20"/>
      <c r="FN13" s="1"/>
      <c r="FO13" s="1"/>
      <c r="FP13" s="1"/>
      <c r="FQ13" s="1"/>
      <c r="FR13" s="1"/>
      <c r="FS13" s="1"/>
      <c r="FT13" s="1"/>
    </row>
    <row r="14" spans="1:176" ht="26.5" customHeight="1" x14ac:dyDescent="0.55000000000000004">
      <c r="AL14" s="21" t="s">
        <v>7</v>
      </c>
      <c r="AM14" s="21"/>
      <c r="AN14" s="21"/>
      <c r="AO14" s="21"/>
      <c r="AP14" s="22"/>
      <c r="AQ14" s="22"/>
      <c r="AR14" s="22"/>
      <c r="AS14" s="23"/>
      <c r="AT14" s="419" t="s">
        <v>8</v>
      </c>
      <c r="AU14" s="420"/>
      <c r="AV14" s="422" t="s">
        <v>9</v>
      </c>
      <c r="AW14" s="422"/>
      <c r="AX14" s="24" t="s">
        <v>10</v>
      </c>
      <c r="AY14" s="25"/>
      <c r="AZ14" s="24" t="s">
        <v>11</v>
      </c>
      <c r="BA14" s="25"/>
      <c r="BB14" s="26" t="s">
        <v>12</v>
      </c>
      <c r="BC14" s="26"/>
      <c r="BG14" s="16" t="str">
        <f>CONCATENATE("Installed capacity | ",AH2,"-",H2)</f>
        <v>Installed capacity | -</v>
      </c>
      <c r="BH14" s="3"/>
      <c r="BI14" s="3"/>
      <c r="BJ14" s="1"/>
      <c r="BK14" s="1"/>
      <c r="BL14" s="1"/>
      <c r="BM14" s="27"/>
      <c r="BN14" s="28"/>
      <c r="BP14" s="1"/>
      <c r="BQ14" s="1"/>
      <c r="BR14" s="1"/>
      <c r="BS14" s="1"/>
      <c r="BT14" s="1"/>
      <c r="BU14" s="1"/>
      <c r="BV14" s="1"/>
      <c r="BW14" s="1"/>
      <c r="BX14" s="1"/>
      <c r="BY14" s="1"/>
      <c r="CC14" s="21" t="s">
        <v>13</v>
      </c>
      <c r="CD14" s="21"/>
      <c r="CE14" s="21"/>
      <c r="CF14" s="21"/>
      <c r="CG14" s="21"/>
      <c r="CH14" s="21"/>
      <c r="CI14" s="29"/>
      <c r="CJ14" s="29"/>
      <c r="CK14" s="30">
        <v>2023</v>
      </c>
      <c r="CL14" s="31"/>
      <c r="CM14" s="32">
        <v>2022</v>
      </c>
      <c r="CN14" s="26"/>
      <c r="CO14" s="30" t="s">
        <v>0</v>
      </c>
      <c r="CP14" s="33"/>
      <c r="CQ14" s="32" t="s">
        <v>1</v>
      </c>
      <c r="CR14" s="26"/>
      <c r="CS14" s="34"/>
      <c r="CT14" s="35"/>
      <c r="CU14" s="437" t="s">
        <v>112</v>
      </c>
      <c r="CV14" s="437"/>
      <c r="CW14" s="437"/>
      <c r="CX14" s="437"/>
      <c r="CY14" s="437"/>
      <c r="CZ14" s="437"/>
      <c r="DA14" s="437"/>
      <c r="DB14" s="437"/>
      <c r="DC14" s="437"/>
      <c r="DD14" s="437"/>
      <c r="DE14" s="36"/>
      <c r="DF14" s="437" t="s">
        <v>113</v>
      </c>
      <c r="DG14" s="437"/>
      <c r="DH14" s="437"/>
      <c r="DI14" s="437"/>
      <c r="DJ14" s="437"/>
      <c r="DK14" s="437"/>
      <c r="DL14" s="437"/>
      <c r="DM14" s="437"/>
      <c r="DN14" s="437"/>
      <c r="DO14" s="37"/>
      <c r="DP14" s="37"/>
      <c r="DQ14" s="21" t="s">
        <v>14</v>
      </c>
      <c r="DR14" s="38"/>
      <c r="DS14" s="38"/>
      <c r="DT14" s="38"/>
      <c r="DU14" s="38"/>
      <c r="DV14" s="38"/>
      <c r="DW14" s="38"/>
      <c r="DX14" s="38"/>
      <c r="DY14" s="38"/>
      <c r="DZ14" s="38"/>
      <c r="EA14" s="38"/>
      <c r="ED14" s="350">
        <v>2023</v>
      </c>
      <c r="EE14" s="351">
        <v>2022</v>
      </c>
      <c r="EF14" s="352" t="s">
        <v>10</v>
      </c>
      <c r="EG14" s="438" t="s">
        <v>11</v>
      </c>
      <c r="EH14" s="439"/>
      <c r="EI14" s="440"/>
      <c r="EZ14" s="1"/>
      <c r="FA14" s="1"/>
      <c r="FB14" s="1"/>
      <c r="FC14" s="1"/>
      <c r="FD14" s="1"/>
      <c r="FE14" s="1"/>
      <c r="FF14" s="1"/>
      <c r="FG14" s="1"/>
      <c r="FH14" s="1"/>
      <c r="FI14" s="1"/>
      <c r="FJ14" s="1"/>
      <c r="FK14" s="1"/>
      <c r="FL14" s="1"/>
      <c r="FM14" s="20"/>
      <c r="FN14" s="1"/>
      <c r="FO14" s="39"/>
      <c r="FP14" s="1"/>
      <c r="FQ14" s="1"/>
      <c r="FR14" s="40"/>
      <c r="FS14" s="1"/>
      <c r="FT14" s="1"/>
    </row>
    <row r="15" spans="1:176" ht="25" customHeight="1" x14ac:dyDescent="0.5">
      <c r="AL15" s="41" t="s">
        <v>15</v>
      </c>
      <c r="AM15" s="41"/>
      <c r="AN15" s="41"/>
      <c r="AO15" s="41"/>
      <c r="AP15" s="41"/>
      <c r="AQ15" s="41"/>
      <c r="AR15" s="41"/>
      <c r="AS15" s="41"/>
      <c r="AT15" s="42">
        <v>12672.23</v>
      </c>
      <c r="AU15" s="43"/>
      <c r="AV15" s="44">
        <v>12136.02</v>
      </c>
      <c r="AW15" s="44"/>
      <c r="AX15" s="45">
        <v>536.21</v>
      </c>
      <c r="AY15" s="46"/>
      <c r="AZ15" s="47">
        <v>4.41E-2</v>
      </c>
      <c r="BA15" s="48"/>
      <c r="BB15" s="44" vm="1">
        <v>922.1</v>
      </c>
      <c r="BC15" s="44"/>
      <c r="BG15" s="16" t="s">
        <v>16</v>
      </c>
      <c r="BH15" s="3"/>
      <c r="BI15" s="3"/>
      <c r="BJ15" s="1"/>
      <c r="BK15" s="1"/>
      <c r="BL15" s="1"/>
      <c r="BM15" s="1"/>
      <c r="BN15" s="1"/>
      <c r="BP15" s="1"/>
      <c r="BQ15" s="1"/>
      <c r="BR15" s="1"/>
      <c r="BS15" s="1"/>
      <c r="BT15" s="1"/>
      <c r="BU15" s="1"/>
      <c r="BV15" s="1"/>
      <c r="BW15" s="1"/>
      <c r="BX15" s="1"/>
      <c r="BY15" s="1"/>
      <c r="CC15" s="41" t="s">
        <v>17</v>
      </c>
      <c r="CD15" s="49"/>
      <c r="CE15" s="49"/>
      <c r="CF15" s="49"/>
      <c r="CG15" s="49"/>
      <c r="CH15" s="49"/>
      <c r="CI15" s="49"/>
      <c r="CJ15" s="49"/>
      <c r="CK15" s="349">
        <v>0.28999999999999998</v>
      </c>
      <c r="CL15" s="51"/>
      <c r="CM15" s="51">
        <v>0.31</v>
      </c>
      <c r="CN15" s="51"/>
      <c r="CO15" s="50">
        <v>0.33</v>
      </c>
      <c r="CP15" s="50"/>
      <c r="CQ15" s="51">
        <v>0.33</v>
      </c>
      <c r="CR15" s="51"/>
      <c r="CS15" s="51"/>
      <c r="CT15" s="35"/>
      <c r="CU15" s="437"/>
      <c r="CV15" s="437"/>
      <c r="CW15" s="437"/>
      <c r="CX15" s="437"/>
      <c r="CY15" s="437"/>
      <c r="CZ15" s="437"/>
      <c r="DA15" s="437"/>
      <c r="DB15" s="437"/>
      <c r="DC15" s="437"/>
      <c r="DD15" s="437"/>
      <c r="DE15" s="36"/>
      <c r="DF15" s="437"/>
      <c r="DG15" s="437"/>
      <c r="DH15" s="437"/>
      <c r="DI15" s="437"/>
      <c r="DJ15" s="437"/>
      <c r="DK15" s="437"/>
      <c r="DL15" s="437"/>
      <c r="DM15" s="437"/>
      <c r="DN15" s="437"/>
      <c r="DO15" s="37"/>
      <c r="DP15" s="37"/>
      <c r="DQ15" s="52" t="s">
        <v>18</v>
      </c>
      <c r="DR15" s="52"/>
      <c r="DS15" s="53"/>
      <c r="DT15" s="53"/>
      <c r="DU15" s="53"/>
      <c r="DV15" s="53"/>
      <c r="DW15" s="53"/>
      <c r="DX15" s="53"/>
      <c r="DY15" s="53"/>
      <c r="DZ15" s="53"/>
      <c r="EA15" s="53"/>
      <c r="EB15" s="53"/>
      <c r="EC15" s="53"/>
      <c r="ED15" s="353">
        <v>58655.07</v>
      </c>
      <c r="EE15" s="354">
        <v>58780.36</v>
      </c>
      <c r="EF15" s="355">
        <v>-125.29</v>
      </c>
      <c r="EG15" s="56">
        <v>-2.0999999999999999E-3</v>
      </c>
      <c r="EH15" s="57"/>
      <c r="EI15" s="58"/>
      <c r="EZ15" s="40"/>
      <c r="FA15" s="40"/>
      <c r="FB15" s="59"/>
      <c r="FC15" s="40"/>
      <c r="FD15" s="40"/>
      <c r="FE15" s="60"/>
      <c r="FF15" s="61"/>
      <c r="FG15" s="1"/>
      <c r="FH15" s="1"/>
      <c r="FI15" s="1"/>
      <c r="FJ15" s="13"/>
      <c r="FK15" s="13"/>
      <c r="FL15" s="13"/>
      <c r="FM15" s="13"/>
      <c r="FN15" s="13"/>
      <c r="FO15" s="62"/>
      <c r="FP15" s="63"/>
      <c r="FQ15" s="1"/>
      <c r="FR15" s="1"/>
      <c r="FS15" s="1"/>
      <c r="FT15" s="1"/>
    </row>
    <row r="16" spans="1:176" ht="25" customHeight="1" x14ac:dyDescent="0.5">
      <c r="AL16" s="64" t="s">
        <v>19</v>
      </c>
      <c r="AM16" s="38"/>
      <c r="AN16" s="38"/>
      <c r="AO16" s="38"/>
      <c r="AP16" s="38"/>
      <c r="AQ16" s="38"/>
      <c r="AR16" s="38"/>
      <c r="AS16" s="38"/>
      <c r="AT16" s="42">
        <v>6911.02</v>
      </c>
      <c r="AU16" s="43"/>
      <c r="AV16" s="65">
        <v>6175.26</v>
      </c>
      <c r="AW16" s="66"/>
      <c r="AX16" s="67">
        <v>735.75</v>
      </c>
      <c r="AY16" s="68"/>
      <c r="AZ16" s="69">
        <v>0.1191</v>
      </c>
      <c r="BA16" s="70"/>
      <c r="BB16" s="66" vm="2">
        <v>0</v>
      </c>
      <c r="BC16" s="66"/>
      <c r="BD16" s="71"/>
      <c r="BE16" s="1"/>
      <c r="BG16" s="1"/>
      <c r="BH16" s="1"/>
      <c r="BI16" s="1"/>
      <c r="BJ16" s="1"/>
      <c r="BK16" s="1"/>
      <c r="BL16" s="1"/>
      <c r="BM16" s="1"/>
      <c r="BN16" s="1"/>
      <c r="BO16" s="72"/>
      <c r="BP16" s="1"/>
      <c r="BQ16" s="1"/>
      <c r="BR16" s="1"/>
      <c r="BS16" s="1"/>
      <c r="BT16" s="1"/>
      <c r="BU16" s="1"/>
      <c r="BV16" s="1"/>
      <c r="BW16" s="1"/>
      <c r="BX16" s="1" t="s">
        <v>20</v>
      </c>
      <c r="BY16" s="1"/>
      <c r="CC16" s="64" t="s">
        <v>19</v>
      </c>
      <c r="CD16" s="73"/>
      <c r="CE16" s="73"/>
      <c r="CF16" s="73"/>
      <c r="CG16" s="73"/>
      <c r="CH16" s="73"/>
      <c r="CI16" s="73"/>
      <c r="CJ16" s="73"/>
      <c r="CK16" s="74">
        <v>0.3</v>
      </c>
      <c r="CL16" s="75"/>
      <c r="CM16" s="75">
        <v>0.33</v>
      </c>
      <c r="CN16" s="75"/>
      <c r="CO16" s="74">
        <v>0.32</v>
      </c>
      <c r="CP16" s="74"/>
      <c r="CQ16" s="75">
        <v>0.35</v>
      </c>
      <c r="CR16" s="75"/>
      <c r="CS16" s="75"/>
      <c r="CT16" s="35"/>
      <c r="CU16" s="35"/>
      <c r="CV16" s="35"/>
      <c r="CW16" s="35"/>
      <c r="CX16" s="35"/>
      <c r="CY16" s="35"/>
      <c r="CZ16" s="37"/>
      <c r="DA16" s="37"/>
      <c r="DB16" s="35"/>
      <c r="DC16" s="35"/>
      <c r="DD16" s="35"/>
      <c r="DE16" s="35"/>
      <c r="DF16" s="35"/>
      <c r="DG16" s="35"/>
      <c r="DH16" s="35"/>
      <c r="DI16" s="35"/>
      <c r="DJ16" s="35"/>
      <c r="DK16" s="35"/>
      <c r="DL16" s="76"/>
      <c r="DM16" s="76"/>
      <c r="DN16" s="76"/>
      <c r="DO16" s="76"/>
      <c r="DP16" s="76"/>
      <c r="DQ16" s="77" t="s">
        <v>21</v>
      </c>
      <c r="DR16" s="77"/>
      <c r="DS16" s="77"/>
      <c r="DT16" s="77"/>
      <c r="DU16" s="38"/>
      <c r="DV16" s="38"/>
      <c r="DW16" s="38"/>
      <c r="DX16" s="38"/>
      <c r="DY16" s="38"/>
      <c r="DZ16" s="38"/>
      <c r="EA16" s="38"/>
      <c r="EB16" s="38"/>
      <c r="EC16" s="38"/>
      <c r="ED16" s="356">
        <v>45977.88</v>
      </c>
      <c r="EE16" s="357">
        <v>45494.45</v>
      </c>
      <c r="EF16" s="80">
        <v>483.43</v>
      </c>
      <c r="EG16" s="81">
        <v>0.01</v>
      </c>
      <c r="EH16" s="82"/>
      <c r="EI16" s="83"/>
      <c r="EZ16" s="1"/>
      <c r="FA16" s="40"/>
      <c r="FB16" s="59"/>
      <c r="FC16" s="1"/>
      <c r="FD16" s="1"/>
      <c r="FE16" s="60"/>
      <c r="FF16" s="61"/>
      <c r="FG16" s="1"/>
      <c r="FH16" s="1"/>
      <c r="FI16" s="1"/>
      <c r="FJ16" s="13"/>
      <c r="FK16" s="13"/>
      <c r="FL16" s="13"/>
      <c r="FM16" s="13"/>
      <c r="FN16" s="13"/>
      <c r="FO16" s="62"/>
      <c r="FP16" s="40"/>
      <c r="FQ16" s="1"/>
      <c r="FR16" s="40"/>
      <c r="FS16" s="1"/>
      <c r="FT16" s="1"/>
    </row>
    <row r="17" spans="38:176" ht="25" customHeight="1" x14ac:dyDescent="0.5">
      <c r="AL17" s="64" t="s">
        <v>22</v>
      </c>
      <c r="AM17" s="38"/>
      <c r="AN17" s="38"/>
      <c r="AO17" s="38"/>
      <c r="AP17" s="38"/>
      <c r="AQ17" s="38"/>
      <c r="AR17" s="38"/>
      <c r="AS17" s="38"/>
      <c r="AT17" s="42">
        <v>4929.6099999999997</v>
      </c>
      <c r="AU17" s="43"/>
      <c r="AV17" s="65">
        <v>5050.3500000000004</v>
      </c>
      <c r="AW17" s="66"/>
      <c r="AX17" s="67">
        <v>-120.74</v>
      </c>
      <c r="AY17" s="68"/>
      <c r="AZ17" s="69">
        <v>-2.3900000000000001E-2</v>
      </c>
      <c r="BA17" s="70"/>
      <c r="BB17" s="66">
        <v>89.6</v>
      </c>
      <c r="BC17" s="66"/>
      <c r="BD17" s="71"/>
      <c r="BE17" s="1"/>
      <c r="BG17" s="1"/>
      <c r="BH17" s="1"/>
      <c r="BI17" s="1"/>
      <c r="BJ17" s="1"/>
      <c r="BK17" s="1"/>
      <c r="BL17" s="1"/>
      <c r="BM17" s="1"/>
      <c r="BN17" s="1"/>
      <c r="BO17" s="72"/>
      <c r="BP17" s="1"/>
      <c r="BQ17" s="1"/>
      <c r="BR17" s="1"/>
      <c r="BS17" s="1"/>
      <c r="BT17" s="1"/>
      <c r="BU17" s="1"/>
      <c r="BV17" s="1"/>
      <c r="BW17" s="1"/>
      <c r="BX17" s="1"/>
      <c r="BY17" s="1"/>
      <c r="CC17" s="64" t="s">
        <v>22</v>
      </c>
      <c r="CD17" s="73"/>
      <c r="CE17" s="73"/>
      <c r="CF17" s="73"/>
      <c r="CG17" s="73"/>
      <c r="CH17" s="73"/>
      <c r="CI17" s="73"/>
      <c r="CJ17" s="73"/>
      <c r="CK17" s="74">
        <v>0.26</v>
      </c>
      <c r="CL17" s="75"/>
      <c r="CM17" s="75">
        <v>0.26</v>
      </c>
      <c r="CN17" s="75"/>
      <c r="CO17" s="74">
        <v>0.32</v>
      </c>
      <c r="CP17" s="74"/>
      <c r="CQ17" s="75">
        <v>0.28999999999999998</v>
      </c>
      <c r="CR17" s="75"/>
      <c r="CS17" s="75"/>
      <c r="DM17" s="1"/>
      <c r="DP17" s="77"/>
      <c r="DQ17" s="84" t="s">
        <v>23</v>
      </c>
      <c r="DR17" s="84"/>
      <c r="DS17" s="84"/>
      <c r="DT17" s="84"/>
      <c r="DU17" s="85"/>
      <c r="DV17" s="85"/>
      <c r="DW17" s="85"/>
      <c r="DX17" s="85"/>
      <c r="DY17" s="85"/>
      <c r="DZ17" s="85"/>
      <c r="EA17" s="85"/>
      <c r="EB17" s="85"/>
      <c r="EC17" s="85"/>
      <c r="ED17" s="358">
        <v>12677.19</v>
      </c>
      <c r="EE17" s="359">
        <v>13285.9</v>
      </c>
      <c r="EF17" s="88">
        <v>-608.71</v>
      </c>
      <c r="EG17" s="89">
        <v>-0.05</v>
      </c>
      <c r="EH17" s="90"/>
      <c r="EI17" s="91"/>
      <c r="EN17" s="38"/>
      <c r="EZ17" s="1"/>
      <c r="FA17" s="40"/>
      <c r="FB17" s="59"/>
      <c r="FC17" s="1"/>
      <c r="FD17" s="1"/>
      <c r="FE17" s="60"/>
      <c r="FF17" s="61"/>
      <c r="FG17" s="1"/>
      <c r="FH17" s="1"/>
      <c r="FI17" s="1"/>
      <c r="FJ17" s="13"/>
      <c r="FK17" s="13"/>
      <c r="FL17" s="13"/>
      <c r="FM17" s="13"/>
      <c r="FN17" s="13"/>
      <c r="FO17" s="62"/>
      <c r="FP17" s="13"/>
      <c r="FQ17" s="1"/>
      <c r="FR17" s="1"/>
      <c r="FS17" s="1"/>
      <c r="FT17" s="1"/>
    </row>
    <row r="18" spans="38:176" ht="25" customHeight="1" x14ac:dyDescent="0.5">
      <c r="AL18" s="64" t="s">
        <v>24</v>
      </c>
      <c r="AM18" s="38"/>
      <c r="AN18" s="38"/>
      <c r="AO18" s="38"/>
      <c r="AP18" s="38"/>
      <c r="AQ18" s="38"/>
      <c r="AR18" s="38"/>
      <c r="AS18" s="38"/>
      <c r="AT18" s="92" vm="3">
        <v>831.6</v>
      </c>
      <c r="AU18" s="93"/>
      <c r="AV18" s="94">
        <v>910.4</v>
      </c>
      <c r="AW18" s="95"/>
      <c r="AX18" s="96">
        <v>-78.8</v>
      </c>
      <c r="AY18" s="97"/>
      <c r="AZ18" s="98">
        <v>-8.6499999999999994E-2</v>
      </c>
      <c r="BA18" s="99"/>
      <c r="BB18" s="66" vm="4">
        <v>832.5</v>
      </c>
      <c r="BC18" s="66"/>
      <c r="BD18" s="71"/>
      <c r="BE18" s="1"/>
      <c r="BG18" s="1"/>
      <c r="BH18" s="1"/>
      <c r="BI18" s="1"/>
      <c r="BJ18" s="1"/>
      <c r="BK18" s="1"/>
      <c r="BL18" s="1"/>
      <c r="BM18" s="1"/>
      <c r="BN18" s="1"/>
      <c r="BO18" s="72"/>
      <c r="BP18" s="1"/>
      <c r="BQ18" s="1"/>
      <c r="BR18" s="1"/>
      <c r="BS18" s="1"/>
      <c r="BT18" s="1"/>
      <c r="BU18" s="1"/>
      <c r="BV18" s="1"/>
      <c r="BW18" s="1"/>
      <c r="BX18" s="1"/>
      <c r="BY18" s="1"/>
      <c r="CC18" s="100" t="s">
        <v>24</v>
      </c>
      <c r="CD18" s="101"/>
      <c r="CE18" s="101"/>
      <c r="CF18" s="101"/>
      <c r="CG18" s="101"/>
      <c r="CH18" s="101"/>
      <c r="CI18" s="101"/>
      <c r="CJ18" s="101"/>
      <c r="CK18" s="74">
        <v>0.45</v>
      </c>
      <c r="CL18" s="75"/>
      <c r="CM18" s="75">
        <v>0.43</v>
      </c>
      <c r="CN18" s="75"/>
      <c r="CO18" s="74">
        <v>0.5</v>
      </c>
      <c r="CP18" s="74"/>
      <c r="CQ18" s="75">
        <v>0.45</v>
      </c>
      <c r="CR18" s="75"/>
      <c r="CS18" s="75"/>
      <c r="DM18" s="1"/>
      <c r="DP18" s="77"/>
      <c r="DQ18" s="38"/>
      <c r="DR18" s="38"/>
      <c r="DS18" s="38"/>
      <c r="DT18" s="38"/>
      <c r="DU18" s="38"/>
      <c r="DV18" s="38"/>
      <c r="DW18" s="38"/>
      <c r="DX18" s="38"/>
      <c r="DY18" s="38"/>
      <c r="DZ18" s="38"/>
      <c r="EA18" s="38"/>
      <c r="EB18" s="38"/>
      <c r="EC18" s="38"/>
      <c r="ED18" s="360"/>
      <c r="EE18" s="360"/>
      <c r="EF18" s="361"/>
      <c r="EG18" s="362"/>
      <c r="EH18" s="362"/>
      <c r="EI18" s="362"/>
      <c r="EN18" s="38"/>
      <c r="EZ18" s="1"/>
      <c r="FA18" s="40"/>
      <c r="FB18" s="59"/>
      <c r="FC18" s="1"/>
      <c r="FD18" s="1"/>
      <c r="FE18" s="60"/>
      <c r="FF18" s="61"/>
      <c r="FG18" s="1"/>
      <c r="FH18" s="1"/>
      <c r="FI18" s="1"/>
      <c r="FJ18" s="13"/>
      <c r="FK18" s="13"/>
      <c r="FL18" s="13"/>
      <c r="FM18" s="13"/>
      <c r="FN18" s="13"/>
      <c r="FO18" s="62"/>
      <c r="FP18" s="40"/>
      <c r="FQ18" s="1"/>
      <c r="FR18" s="1"/>
      <c r="FS18" s="1"/>
      <c r="FT18" s="1"/>
    </row>
    <row r="19" spans="38:176" ht="25" customHeight="1" x14ac:dyDescent="0.5">
      <c r="AL19" s="103" t="s">
        <v>25</v>
      </c>
      <c r="AM19" s="103"/>
      <c r="AN19" s="103"/>
      <c r="AO19" s="103"/>
      <c r="AP19" s="103"/>
      <c r="AQ19" s="103"/>
      <c r="AR19" s="103"/>
      <c r="AS19" s="103"/>
      <c r="AT19" s="104">
        <v>6920.98</v>
      </c>
      <c r="AU19" s="105"/>
      <c r="AV19" s="106">
        <v>6928.69</v>
      </c>
      <c r="AW19" s="44"/>
      <c r="AX19" s="107">
        <v>-7.71</v>
      </c>
      <c r="AY19" s="108"/>
      <c r="AZ19" s="109">
        <v>-1.1000000000000001E-3</v>
      </c>
      <c r="BA19" s="110"/>
      <c r="BB19" s="44" t="s">
        <v>26</v>
      </c>
      <c r="BC19" s="44"/>
      <c r="BD19" s="71"/>
      <c r="BE19" s="1"/>
      <c r="BG19" s="1"/>
      <c r="BH19" s="1"/>
      <c r="BI19" s="1"/>
      <c r="BJ19" s="1"/>
      <c r="BK19" s="1"/>
      <c r="BL19" s="1"/>
      <c r="BM19" s="1"/>
      <c r="BN19" s="1"/>
      <c r="BO19" s="72"/>
      <c r="BP19" s="1"/>
      <c r="BQ19" s="1"/>
      <c r="BR19" s="1"/>
      <c r="BS19" s="1"/>
      <c r="BT19" s="1"/>
      <c r="BU19" s="1"/>
      <c r="BV19" s="1"/>
      <c r="BW19" s="1"/>
      <c r="BX19" s="1"/>
      <c r="BY19" s="1"/>
      <c r="CC19" s="111" t="s">
        <v>25</v>
      </c>
      <c r="CD19" s="73"/>
      <c r="CE19" s="73"/>
      <c r="CF19" s="73"/>
      <c r="CG19" s="73"/>
      <c r="CH19" s="73"/>
      <c r="CI19" s="73"/>
      <c r="CJ19" s="73"/>
      <c r="CK19" s="50"/>
      <c r="CL19" s="51"/>
      <c r="CM19" s="51"/>
      <c r="CN19" s="51"/>
      <c r="CO19" s="50"/>
      <c r="CP19" s="50"/>
      <c r="CQ19" s="51"/>
      <c r="CR19" s="51"/>
      <c r="CS19" s="51"/>
      <c r="DM19" s="1"/>
      <c r="DP19" s="77"/>
      <c r="DQ19" s="52" t="s">
        <v>27</v>
      </c>
      <c r="DR19" s="52"/>
      <c r="DS19" s="53"/>
      <c r="DT19" s="53"/>
      <c r="DU19" s="53"/>
      <c r="DV19" s="53"/>
      <c r="DW19" s="53"/>
      <c r="DX19" s="53"/>
      <c r="DY19" s="53"/>
      <c r="DZ19" s="53"/>
      <c r="EA19" s="53"/>
      <c r="EB19" s="53"/>
      <c r="EC19" s="53"/>
      <c r="ED19" s="353">
        <v>7874.94</v>
      </c>
      <c r="EE19" s="354">
        <v>7807.94</v>
      </c>
      <c r="EF19" s="355">
        <v>67</v>
      </c>
      <c r="EG19" s="112">
        <v>0.01</v>
      </c>
      <c r="EH19" s="113"/>
      <c r="EI19" s="114"/>
      <c r="EN19" s="38"/>
      <c r="EZ19" s="1"/>
      <c r="FA19" s="40"/>
      <c r="FB19" s="59"/>
      <c r="FC19" s="1"/>
      <c r="FD19" s="1"/>
      <c r="FE19" s="60"/>
      <c r="FF19" s="61"/>
      <c r="FG19" s="1"/>
      <c r="FH19" s="1"/>
      <c r="FI19" s="40"/>
      <c r="FJ19" s="13"/>
      <c r="FK19" s="13"/>
      <c r="FL19" s="13"/>
      <c r="FM19" s="13"/>
      <c r="FN19" s="13"/>
      <c r="FO19" s="62"/>
      <c r="FP19" s="40"/>
      <c r="FQ19" s="1"/>
      <c r="FR19" s="1"/>
      <c r="FS19" s="1"/>
      <c r="FT19" s="1"/>
    </row>
    <row r="20" spans="38:176" ht="25" customHeight="1" x14ac:dyDescent="0.5">
      <c r="AL20" s="64" t="s">
        <v>28</v>
      </c>
      <c r="AM20" s="115"/>
      <c r="AN20" s="115"/>
      <c r="AO20" s="115"/>
      <c r="AP20" s="111"/>
      <c r="AQ20" s="115"/>
      <c r="AR20" s="111"/>
      <c r="AS20" s="111"/>
      <c r="AT20" s="42">
        <v>5519.73</v>
      </c>
      <c r="AU20" s="43"/>
      <c r="AV20" s="65">
        <v>5527.44</v>
      </c>
      <c r="AW20" s="66"/>
      <c r="AX20" s="67">
        <v>-7.71</v>
      </c>
      <c r="AY20" s="68"/>
      <c r="AZ20" s="116">
        <v>-1.2999999999999999E-3</v>
      </c>
      <c r="BA20" s="117"/>
      <c r="BB20" s="66" t="s">
        <v>26</v>
      </c>
      <c r="BC20" s="66"/>
      <c r="BD20" s="71"/>
      <c r="BE20" s="1"/>
      <c r="BI20" s="1"/>
      <c r="BJ20" s="1"/>
      <c r="BK20" s="1"/>
      <c r="BL20" s="1"/>
      <c r="BM20" s="1"/>
      <c r="BN20" s="1"/>
      <c r="BO20" s="72"/>
      <c r="BP20" s="1"/>
      <c r="BQ20" s="1"/>
      <c r="BR20" s="1"/>
      <c r="BS20" s="1"/>
      <c r="BT20" s="1"/>
      <c r="BU20" s="1"/>
      <c r="BV20" s="1"/>
      <c r="BW20" s="1"/>
      <c r="BX20" s="1"/>
      <c r="BY20" s="1"/>
      <c r="CC20" s="64" t="s">
        <v>29</v>
      </c>
      <c r="CD20" s="73"/>
      <c r="CE20" s="73"/>
      <c r="CF20" s="73"/>
      <c r="CG20" s="73"/>
      <c r="CH20" s="73"/>
      <c r="CI20" s="73"/>
      <c r="CJ20" s="73"/>
      <c r="CK20" s="74">
        <v>0.2</v>
      </c>
      <c r="CL20" s="75"/>
      <c r="CM20" s="75">
        <v>0.12</v>
      </c>
      <c r="CN20" s="75"/>
      <c r="CO20" s="74">
        <v>0.33</v>
      </c>
      <c r="CP20" s="74"/>
      <c r="CQ20" s="75">
        <v>0.2</v>
      </c>
      <c r="CR20" s="75"/>
      <c r="CS20" s="75"/>
      <c r="DM20" s="1"/>
      <c r="DP20" s="77"/>
      <c r="DQ20" s="77" t="s">
        <v>21</v>
      </c>
      <c r="DR20" s="77"/>
      <c r="DS20" s="77"/>
      <c r="DT20" s="77"/>
      <c r="DU20" s="38"/>
      <c r="DV20" s="38"/>
      <c r="DW20" s="38"/>
      <c r="DX20" s="38"/>
      <c r="DY20" s="38"/>
      <c r="DZ20" s="38"/>
      <c r="EA20" s="38"/>
      <c r="EB20" s="38"/>
      <c r="EC20" s="38"/>
      <c r="ED20" s="356">
        <v>6484.42</v>
      </c>
      <c r="EE20" s="357">
        <v>6424.82</v>
      </c>
      <c r="EF20" s="80">
        <v>59.6</v>
      </c>
      <c r="EG20" s="118">
        <v>0.01</v>
      </c>
      <c r="EH20" s="119"/>
      <c r="EI20" s="120"/>
      <c r="EN20" s="38"/>
      <c r="EZ20" s="1"/>
      <c r="FA20" s="40"/>
      <c r="FB20" s="59"/>
      <c r="FC20" s="1"/>
      <c r="FD20" s="1"/>
      <c r="FE20" s="60"/>
      <c r="FF20" s="61"/>
      <c r="FG20" s="1"/>
      <c r="FH20" s="1"/>
      <c r="FI20" s="1"/>
      <c r="FJ20" s="13"/>
      <c r="FK20" s="13"/>
      <c r="FL20" s="13"/>
      <c r="FM20" s="13"/>
      <c r="FN20" s="13"/>
      <c r="FO20" s="62"/>
      <c r="FP20" s="40"/>
      <c r="FQ20" s="1"/>
      <c r="FR20" s="1"/>
      <c r="FS20" s="1"/>
      <c r="FT20" s="1"/>
    </row>
    <row r="21" spans="38:176" ht="25" customHeight="1" x14ac:dyDescent="0.5">
      <c r="AL21" s="100" t="s">
        <v>30</v>
      </c>
      <c r="AM21" s="121"/>
      <c r="AN21" s="121"/>
      <c r="AO21" s="121"/>
      <c r="AP21" s="122"/>
      <c r="AQ21" s="121"/>
      <c r="AR21" s="122"/>
      <c r="AS21" s="122"/>
      <c r="AT21" s="92">
        <v>1401.25</v>
      </c>
      <c r="AU21" s="93"/>
      <c r="AV21" s="94" vm="5">
        <v>1401.25</v>
      </c>
      <c r="AW21" s="95"/>
      <c r="AX21" s="123" t="s">
        <v>31</v>
      </c>
      <c r="AY21" s="124"/>
      <c r="AZ21" s="125" t="s">
        <v>31</v>
      </c>
      <c r="BA21" s="126"/>
      <c r="BB21" s="66" t="s">
        <v>26</v>
      </c>
      <c r="BC21" s="66"/>
      <c r="BD21" s="71"/>
      <c r="BE21" s="1"/>
      <c r="BH21" s="127"/>
      <c r="BI21" s="128" t="str">
        <f>CONCATENATE(ROUND($AT$34/1000,1)," ","GW")</f>
        <v>28.9 GW</v>
      </c>
      <c r="BJ21" s="1"/>
      <c r="BK21" s="1"/>
      <c r="BL21" s="1"/>
      <c r="BM21" s="1"/>
      <c r="BN21" s="1"/>
      <c r="BO21" s="129"/>
      <c r="BP21" s="129"/>
      <c r="BQ21" s="129"/>
      <c r="BR21" s="129"/>
      <c r="BS21" s="129"/>
      <c r="BT21" s="130"/>
      <c r="BU21" s="129"/>
      <c r="BV21" s="1"/>
      <c r="BW21" s="1"/>
      <c r="BX21" s="1"/>
      <c r="BY21" s="1"/>
      <c r="CC21" s="100" t="s">
        <v>32</v>
      </c>
      <c r="CD21" s="101"/>
      <c r="CE21" s="101"/>
      <c r="CF21" s="101"/>
      <c r="CG21" s="101"/>
      <c r="CH21" s="101"/>
      <c r="CI21" s="101"/>
      <c r="CJ21" s="101"/>
      <c r="CK21" s="74">
        <v>0.35</v>
      </c>
      <c r="CL21" s="75"/>
      <c r="CM21" s="131">
        <v>0.47</v>
      </c>
      <c r="CN21" s="131"/>
      <c r="CO21" s="74">
        <v>0.33</v>
      </c>
      <c r="CP21" s="74"/>
      <c r="CQ21" s="75">
        <v>0.5</v>
      </c>
      <c r="CR21" s="75"/>
      <c r="CS21" s="75"/>
      <c r="DM21" s="1"/>
      <c r="DP21" s="132"/>
      <c r="DQ21" s="84" t="s">
        <v>23</v>
      </c>
      <c r="DR21" s="84"/>
      <c r="DS21" s="84"/>
      <c r="DT21" s="84"/>
      <c r="DU21" s="85"/>
      <c r="DV21" s="85"/>
      <c r="DW21" s="85"/>
      <c r="DX21" s="85"/>
      <c r="DY21" s="85"/>
      <c r="DZ21" s="85"/>
      <c r="EA21" s="85"/>
      <c r="EB21" s="85"/>
      <c r="EC21" s="85"/>
      <c r="ED21" s="358">
        <v>1390.53</v>
      </c>
      <c r="EE21" s="359">
        <v>1383.12</v>
      </c>
      <c r="EF21" s="88">
        <v>7.4</v>
      </c>
      <c r="EG21" s="89">
        <v>0.01</v>
      </c>
      <c r="EH21" s="90"/>
      <c r="EI21" s="91"/>
      <c r="EZ21" s="1"/>
      <c r="FA21" s="40"/>
      <c r="FB21" s="133"/>
      <c r="FC21" s="1"/>
      <c r="FD21" s="1"/>
      <c r="FE21" s="40"/>
      <c r="FF21" s="61"/>
      <c r="FG21" s="1"/>
      <c r="FH21" s="1"/>
      <c r="FI21" s="40"/>
      <c r="FJ21" s="134"/>
      <c r="FK21" s="13"/>
      <c r="FL21" s="13"/>
      <c r="FM21" s="135"/>
      <c r="FN21" s="13"/>
      <c r="FO21" s="136"/>
      <c r="FP21" s="40"/>
      <c r="FQ21" s="1"/>
      <c r="FR21" s="1"/>
      <c r="FS21" s="1"/>
      <c r="FT21" s="1"/>
    </row>
    <row r="22" spans="38:176" ht="25" customHeight="1" x14ac:dyDescent="0.45">
      <c r="AL22" s="41" t="s">
        <v>33</v>
      </c>
      <c r="AM22" s="41"/>
      <c r="AN22" s="41"/>
      <c r="AO22" s="41"/>
      <c r="AP22" s="41"/>
      <c r="AQ22" s="41"/>
      <c r="AR22" s="41"/>
      <c r="AS22" s="41"/>
      <c r="AT22" s="104">
        <v>3151.19</v>
      </c>
      <c r="AU22" s="105"/>
      <c r="AV22" s="106">
        <v>1673.85</v>
      </c>
      <c r="AW22" s="44"/>
      <c r="AX22" s="137">
        <v>1477.33</v>
      </c>
      <c r="AY22" s="138"/>
      <c r="AZ22" s="139">
        <v>0.88249999999999995</v>
      </c>
      <c r="BA22" s="140"/>
      <c r="BB22" s="44">
        <v>2796.84</v>
      </c>
      <c r="BC22" s="44"/>
      <c r="BD22" s="71"/>
      <c r="BE22" s="1"/>
      <c r="BH22" s="127"/>
      <c r="BI22" s="1"/>
      <c r="BJ22" s="1"/>
      <c r="BK22" s="1"/>
      <c r="BL22" s="1"/>
      <c r="BM22" s="1"/>
      <c r="BN22" s="1"/>
      <c r="BO22" s="129"/>
      <c r="BP22" s="129"/>
      <c r="BQ22" s="129"/>
      <c r="BR22" s="129"/>
      <c r="BS22" s="129"/>
      <c r="BT22" s="129"/>
      <c r="BU22" s="129"/>
      <c r="BV22" s="1"/>
      <c r="BW22" s="1"/>
      <c r="BX22" s="1"/>
      <c r="BY22" s="1"/>
      <c r="CC22" s="41" t="s">
        <v>34</v>
      </c>
      <c r="CD22" s="49"/>
      <c r="CE22" s="49"/>
      <c r="CF22" s="49"/>
      <c r="CG22" s="49"/>
      <c r="CH22" s="49"/>
      <c r="CI22" s="49"/>
      <c r="CJ22" s="49"/>
      <c r="CK22" s="50">
        <v>0.24</v>
      </c>
      <c r="CL22" s="51"/>
      <c r="CM22" s="51">
        <v>0.19</v>
      </c>
      <c r="CN22" s="51"/>
      <c r="CO22" s="50">
        <v>0.21</v>
      </c>
      <c r="CP22" s="50"/>
      <c r="CQ22" s="51">
        <v>0.18</v>
      </c>
      <c r="CR22" s="51"/>
      <c r="CS22" s="51"/>
      <c r="DM22" s="1"/>
      <c r="DP22" s="77"/>
      <c r="DQ22" s="77"/>
      <c r="DR22" s="38"/>
      <c r="DS22" s="38"/>
      <c r="DT22" s="38"/>
      <c r="DU22" s="38"/>
      <c r="DV22" s="38"/>
      <c r="ED22" s="363"/>
      <c r="EE22" s="363"/>
      <c r="EF22" s="363"/>
      <c r="EG22" s="363"/>
      <c r="EH22" s="363"/>
      <c r="EI22" s="363"/>
      <c r="EZ22" s="1"/>
      <c r="FA22" s="1"/>
      <c r="FB22" s="1"/>
      <c r="FC22" s="1"/>
      <c r="FG22" s="1"/>
      <c r="FH22" s="1"/>
      <c r="FI22" s="40"/>
      <c r="FJ22" s="40"/>
      <c r="FK22" s="1"/>
      <c r="FL22" s="1"/>
      <c r="FM22" s="1"/>
      <c r="FN22" s="1"/>
      <c r="FO22" s="1"/>
      <c r="FP22" s="1"/>
      <c r="FQ22" s="1"/>
      <c r="FR22" s="1"/>
      <c r="FS22" s="1"/>
      <c r="FT22" s="1"/>
    </row>
    <row r="23" spans="38:176" ht="25" customHeight="1" x14ac:dyDescent="0.5">
      <c r="AL23" s="64" t="s">
        <v>19</v>
      </c>
      <c r="AM23" s="38"/>
      <c r="AN23" s="38"/>
      <c r="AO23" s="38"/>
      <c r="AP23" s="38"/>
      <c r="AQ23" s="38"/>
      <c r="AR23" s="38"/>
      <c r="AS23" s="38"/>
      <c r="AT23" s="42" vm="6">
        <v>901.85</v>
      </c>
      <c r="AU23" s="43"/>
      <c r="AV23" s="142" vm="7">
        <v>474.90999999999997</v>
      </c>
      <c r="AW23" s="143"/>
      <c r="AX23" s="144">
        <v>426.94</v>
      </c>
      <c r="AY23" s="145"/>
      <c r="AZ23" s="146">
        <v>0.89890000000000003</v>
      </c>
      <c r="BA23" s="147"/>
      <c r="BB23" s="66" vm="8">
        <v>2074.36</v>
      </c>
      <c r="BC23" s="66"/>
      <c r="BD23" s="71"/>
      <c r="BE23" s="1"/>
      <c r="BG23" s="127"/>
      <c r="BH23" s="127"/>
      <c r="BI23" s="1"/>
      <c r="BJ23" s="1"/>
      <c r="BK23" s="1"/>
      <c r="BL23" s="1"/>
      <c r="BM23" s="1"/>
      <c r="BN23" s="1"/>
      <c r="BO23" s="129"/>
      <c r="BP23" s="129"/>
      <c r="BQ23" s="129"/>
      <c r="BR23" s="129"/>
      <c r="BS23" s="129"/>
      <c r="BT23" s="129"/>
      <c r="BU23" s="129"/>
      <c r="BV23" s="1"/>
      <c r="BW23" s="1"/>
      <c r="BX23" s="1"/>
      <c r="BY23" s="1"/>
      <c r="CC23" s="64" t="s">
        <v>19</v>
      </c>
      <c r="CD23" s="38"/>
      <c r="CE23" s="38"/>
      <c r="CF23" s="38"/>
      <c r="CG23" s="38"/>
      <c r="CH23" s="38"/>
      <c r="CI23" s="38"/>
      <c r="CJ23" s="38"/>
      <c r="CK23" s="74">
        <v>0.28000000000000003</v>
      </c>
      <c r="CL23" s="75"/>
      <c r="CM23" s="75">
        <v>0.25</v>
      </c>
      <c r="CN23" s="75"/>
      <c r="CO23" s="74">
        <v>0.21</v>
      </c>
      <c r="CP23" s="74"/>
      <c r="CQ23" s="75">
        <v>0.19</v>
      </c>
      <c r="CR23" s="75"/>
      <c r="CS23" s="75"/>
      <c r="DM23" s="1"/>
      <c r="DP23" s="77"/>
      <c r="DQ23" s="77"/>
      <c r="DR23" s="38"/>
      <c r="DS23" s="38"/>
      <c r="DT23" s="38"/>
      <c r="DU23" s="38"/>
      <c r="DV23" s="38"/>
      <c r="DW23" s="16"/>
      <c r="DX23" s="1"/>
      <c r="DY23" s="1"/>
      <c r="DZ23" s="1"/>
      <c r="EA23" s="1"/>
      <c r="EB23" s="1"/>
      <c r="EC23" s="1"/>
      <c r="ED23" s="360"/>
      <c r="EE23" s="360"/>
      <c r="EF23" s="360"/>
      <c r="EG23" s="360"/>
      <c r="EH23" s="360"/>
      <c r="EI23" s="360"/>
      <c r="EK23" s="1"/>
      <c r="EL23" s="1"/>
      <c r="EM23" s="1"/>
      <c r="EZ23" s="148"/>
      <c r="FA23" s="1"/>
      <c r="FB23" s="149"/>
      <c r="FC23" s="150"/>
      <c r="FG23" s="1"/>
      <c r="FI23" s="1"/>
      <c r="FO23" s="1"/>
      <c r="FP23" s="1"/>
      <c r="FQ23" s="1"/>
      <c r="FR23" s="1"/>
      <c r="FS23" s="1"/>
      <c r="FT23" s="1"/>
    </row>
    <row r="24" spans="38:176" ht="25" x14ac:dyDescent="0.55000000000000004">
      <c r="AL24" s="64" t="s">
        <v>22</v>
      </c>
      <c r="AM24" s="38"/>
      <c r="AN24" s="38"/>
      <c r="AO24" s="38"/>
      <c r="AP24" s="38"/>
      <c r="AQ24" s="38"/>
      <c r="AR24" s="38"/>
      <c r="AS24" s="38"/>
      <c r="AT24" s="42">
        <v>839.95</v>
      </c>
      <c r="AU24" s="43"/>
      <c r="AV24" s="65">
        <v>227.47</v>
      </c>
      <c r="AW24" s="66"/>
      <c r="AX24" s="151">
        <v>612.48</v>
      </c>
      <c r="AY24" s="152"/>
      <c r="AZ24" s="146">
        <v>2.6924000000000001</v>
      </c>
      <c r="BA24" s="153"/>
      <c r="BB24" s="66" vm="9">
        <v>403.81</v>
      </c>
      <c r="BC24" s="66"/>
      <c r="BD24" s="71"/>
      <c r="BE24" s="1"/>
      <c r="BG24" s="1"/>
      <c r="BH24" s="1"/>
      <c r="BI24" s="1"/>
      <c r="BJ24" s="1"/>
      <c r="BK24" s="1"/>
      <c r="BL24" s="1"/>
      <c r="BM24" s="1"/>
      <c r="BN24" s="1"/>
      <c r="BO24" s="72"/>
      <c r="BQ24" s="1"/>
      <c r="BR24" s="1"/>
      <c r="BS24" s="1"/>
      <c r="BT24" s="1"/>
      <c r="BU24" s="1"/>
      <c r="BV24" s="1"/>
      <c r="BW24" s="1"/>
      <c r="BX24" s="1"/>
      <c r="BY24" s="1"/>
      <c r="CC24" s="64" t="s">
        <v>22</v>
      </c>
      <c r="CD24" s="38"/>
      <c r="CE24" s="38"/>
      <c r="CF24" s="38"/>
      <c r="CG24" s="38"/>
      <c r="CH24" s="38"/>
      <c r="CI24" s="38"/>
      <c r="CJ24" s="38"/>
      <c r="CK24" s="74">
        <v>0.15</v>
      </c>
      <c r="CL24" s="75"/>
      <c r="CM24" s="75">
        <v>0.16</v>
      </c>
      <c r="CN24" s="75"/>
      <c r="CO24" s="74">
        <v>0.11</v>
      </c>
      <c r="CP24" s="74"/>
      <c r="CQ24" s="75">
        <v>0.1</v>
      </c>
      <c r="CR24" s="75"/>
      <c r="CS24" s="75"/>
      <c r="DM24" s="1"/>
      <c r="DP24" s="132"/>
      <c r="DQ24" s="21" t="s">
        <v>32</v>
      </c>
      <c r="DR24" s="38"/>
      <c r="DS24" s="38"/>
      <c r="DT24" s="38"/>
      <c r="DU24" s="38"/>
      <c r="DV24" s="38"/>
      <c r="DW24" s="38"/>
      <c r="DX24" s="38"/>
      <c r="DY24" s="38"/>
      <c r="DZ24" s="38"/>
      <c r="EA24" s="38"/>
      <c r="EB24" s="38"/>
      <c r="EC24" s="38"/>
      <c r="ED24" s="364">
        <v>2023</v>
      </c>
      <c r="EE24" s="365">
        <v>2022</v>
      </c>
      <c r="EF24" s="366" t="s">
        <v>10</v>
      </c>
      <c r="EG24" s="366" t="s">
        <v>11</v>
      </c>
      <c r="EH24" s="367"/>
      <c r="EI24" s="368"/>
      <c r="EK24" s="1"/>
      <c r="EL24" s="1"/>
      <c r="EM24" s="1"/>
      <c r="EN24" s="38"/>
      <c r="FC24" s="1"/>
      <c r="FG24" s="1"/>
      <c r="FO24" s="1"/>
      <c r="FP24" s="1"/>
      <c r="FQ24" s="1"/>
      <c r="FR24" s="1"/>
      <c r="FS24" s="1"/>
      <c r="FT24" s="1"/>
    </row>
    <row r="25" spans="38:176" ht="25" customHeight="1" x14ac:dyDescent="0.5">
      <c r="AL25" s="64" t="s">
        <v>24</v>
      </c>
      <c r="AM25" s="38"/>
      <c r="AN25" s="38"/>
      <c r="AO25" s="38"/>
      <c r="AP25" s="38"/>
      <c r="AQ25" s="38"/>
      <c r="AR25" s="38"/>
      <c r="AS25" s="38"/>
      <c r="AT25" s="42">
        <v>1409.38</v>
      </c>
      <c r="AU25" s="43"/>
      <c r="AV25" s="142">
        <v>971.46</v>
      </c>
      <c r="AW25" s="143"/>
      <c r="AX25" s="154">
        <v>437.91</v>
      </c>
      <c r="AY25" s="154"/>
      <c r="AZ25" s="146">
        <v>0.45069999999999999</v>
      </c>
      <c r="BA25" s="147"/>
      <c r="BB25" s="66">
        <v>318.67</v>
      </c>
      <c r="BC25" s="66"/>
      <c r="BD25" s="71"/>
      <c r="BE25" s="1"/>
      <c r="BG25" s="1"/>
      <c r="BH25" s="1"/>
      <c r="BI25" s="1"/>
      <c r="BJ25" s="1"/>
      <c r="BK25" s="1"/>
      <c r="BL25" s="1"/>
      <c r="BM25" s="1"/>
      <c r="BN25" s="1"/>
      <c r="BO25" s="72"/>
      <c r="BQ25" s="1"/>
      <c r="BR25" s="1"/>
      <c r="BS25" s="1"/>
      <c r="BT25" s="1"/>
      <c r="BU25" s="1"/>
      <c r="BV25" s="1"/>
      <c r="BW25" s="1"/>
      <c r="BX25" s="1"/>
      <c r="BY25" s="1"/>
      <c r="CC25" s="64" t="s">
        <v>24</v>
      </c>
      <c r="CD25" s="38"/>
      <c r="CE25" s="38"/>
      <c r="CF25" s="38"/>
      <c r="CG25" s="38"/>
      <c r="CH25" s="38"/>
      <c r="CI25" s="38"/>
      <c r="CJ25" s="38"/>
      <c r="CK25" s="74">
        <v>0.23</v>
      </c>
      <c r="CL25" s="75"/>
      <c r="CM25" s="131">
        <v>0.18</v>
      </c>
      <c r="CN25" s="131"/>
      <c r="CO25" s="74">
        <v>0.21</v>
      </c>
      <c r="CP25" s="74"/>
      <c r="CQ25" s="155">
        <v>0.18</v>
      </c>
      <c r="CR25" s="155"/>
      <c r="CS25" s="155"/>
      <c r="DM25" s="1"/>
      <c r="DP25" s="77"/>
      <c r="DQ25" s="52" t="s">
        <v>18</v>
      </c>
      <c r="DR25" s="53"/>
      <c r="DS25" s="53"/>
      <c r="DT25" s="53"/>
      <c r="DU25" s="53"/>
      <c r="DV25" s="53"/>
      <c r="DW25" s="53"/>
      <c r="DX25" s="53"/>
      <c r="DY25" s="53"/>
      <c r="DZ25" s="53"/>
      <c r="EA25" s="53"/>
      <c r="EB25" s="53"/>
      <c r="EC25" s="53"/>
      <c r="ED25" s="353">
        <v>27777.51</v>
      </c>
      <c r="EE25" s="354">
        <v>26491.32</v>
      </c>
      <c r="EF25" s="355">
        <v>1286.19</v>
      </c>
      <c r="EG25" s="112">
        <v>0.05</v>
      </c>
      <c r="EH25" s="113"/>
      <c r="EI25" s="114"/>
      <c r="EN25" s="38"/>
      <c r="FC25" s="1"/>
      <c r="FG25" s="1"/>
      <c r="FO25" s="1"/>
      <c r="FP25" s="1"/>
      <c r="FQ25" s="1"/>
      <c r="FS25" s="1"/>
      <c r="FT25" s="1"/>
    </row>
    <row r="26" spans="38:176" ht="25" customHeight="1" x14ac:dyDescent="0.5">
      <c r="AL26" s="156" t="s">
        <v>35</v>
      </c>
      <c r="AM26" s="157"/>
      <c r="AN26" s="157"/>
      <c r="AO26" s="157"/>
      <c r="AP26" s="157"/>
      <c r="AQ26" s="157"/>
      <c r="AR26" s="157"/>
      <c r="AS26" s="157"/>
      <c r="AT26" s="158">
        <v>1123.8</v>
      </c>
      <c r="AU26" s="159"/>
      <c r="AV26" s="160">
        <v>700.21</v>
      </c>
      <c r="AW26" s="161"/>
      <c r="AX26" s="154">
        <v>423.59</v>
      </c>
      <c r="AY26" s="154"/>
      <c r="AZ26" s="162">
        <v>0.60489999999999999</v>
      </c>
      <c r="BA26" s="163"/>
      <c r="BB26" s="66" t="s">
        <v>26</v>
      </c>
      <c r="BC26" s="66"/>
      <c r="BD26" s="71"/>
      <c r="BE26" s="1"/>
      <c r="BG26" s="1"/>
      <c r="BH26" s="1"/>
      <c r="BI26" s="1"/>
      <c r="BJ26" s="1"/>
      <c r="BK26" s="1"/>
      <c r="BL26" s="1"/>
      <c r="BM26" s="1"/>
      <c r="BN26" s="72"/>
      <c r="BO26" s="164"/>
      <c r="BP26" s="1"/>
      <c r="BQ26" s="1"/>
      <c r="BR26" s="1"/>
      <c r="BS26" s="1"/>
      <c r="BT26" s="1"/>
      <c r="BU26" s="1"/>
      <c r="BV26" s="1"/>
      <c r="BW26" s="1"/>
      <c r="BX26" s="1"/>
      <c r="BY26" s="1"/>
      <c r="CC26" s="165" t="s">
        <v>36</v>
      </c>
      <c r="CD26" s="166"/>
      <c r="CE26" s="166"/>
      <c r="CF26" s="166"/>
      <c r="CG26" s="166"/>
      <c r="CH26" s="166"/>
      <c r="CI26" s="166"/>
      <c r="CJ26" s="166"/>
      <c r="CK26" s="50">
        <v>0.16</v>
      </c>
      <c r="CL26" s="51"/>
      <c r="CM26" s="51">
        <v>0.36</v>
      </c>
      <c r="CN26" s="51"/>
      <c r="CO26" s="50">
        <v>0.11</v>
      </c>
      <c r="CP26" s="50"/>
      <c r="CQ26" s="51">
        <v>0.33</v>
      </c>
      <c r="CR26" s="51"/>
      <c r="CS26" s="51"/>
      <c r="DM26" s="1"/>
      <c r="DP26" s="77"/>
      <c r="DQ26" s="77" t="s">
        <v>37</v>
      </c>
      <c r="DR26" s="77"/>
      <c r="DS26" s="77"/>
      <c r="DT26" s="38"/>
      <c r="DU26" s="38"/>
      <c r="DV26" s="38"/>
      <c r="DW26" s="38"/>
      <c r="DX26" s="38"/>
      <c r="DY26" s="38"/>
      <c r="DZ26" s="38"/>
      <c r="EA26" s="38"/>
      <c r="EB26" s="38"/>
      <c r="EC26" s="38"/>
      <c r="ED26" s="356">
        <v>14306.45</v>
      </c>
      <c r="EE26" s="357">
        <v>13753.86</v>
      </c>
      <c r="EF26" s="80">
        <v>552.58000000000004</v>
      </c>
      <c r="EG26" s="118">
        <v>0.04</v>
      </c>
      <c r="EH26" s="119"/>
      <c r="EI26" s="120"/>
      <c r="EN26" s="38"/>
      <c r="FC26" s="1"/>
      <c r="FG26" s="1"/>
      <c r="FJ26" s="40"/>
      <c r="FO26" s="1"/>
      <c r="FQ26" s="1"/>
      <c r="FS26" s="1"/>
      <c r="FT26" s="1"/>
    </row>
    <row r="27" spans="38:176" ht="25" customHeight="1" x14ac:dyDescent="0.5">
      <c r="AL27" s="165" t="s">
        <v>36</v>
      </c>
      <c r="AM27" s="165"/>
      <c r="AN27" s="165"/>
      <c r="AO27" s="165"/>
      <c r="AP27" s="165"/>
      <c r="AQ27" s="165"/>
      <c r="AR27" s="165"/>
      <c r="AS27" s="165"/>
      <c r="AT27" s="167">
        <v>2885.63</v>
      </c>
      <c r="AU27" s="168"/>
      <c r="AV27" s="169">
        <v>2885.63</v>
      </c>
      <c r="AW27" s="170"/>
      <c r="AX27" s="171" t="s">
        <v>31</v>
      </c>
      <c r="AY27" s="172"/>
      <c r="AZ27" s="173" t="s">
        <v>31</v>
      </c>
      <c r="BA27" s="174"/>
      <c r="BB27" s="44"/>
      <c r="BC27" s="44"/>
      <c r="BG27" s="1"/>
      <c r="BH27" s="1"/>
      <c r="BI27" s="1"/>
      <c r="BJ27" s="1"/>
      <c r="BK27" s="1"/>
      <c r="BL27" s="132"/>
      <c r="BM27" s="1"/>
      <c r="BN27" s="1"/>
      <c r="BO27" s="1"/>
      <c r="BQ27" s="1"/>
      <c r="BR27" s="1"/>
      <c r="BS27" s="1"/>
      <c r="BT27" s="1"/>
      <c r="BU27" s="1"/>
      <c r="BV27" s="1"/>
      <c r="BW27" s="1"/>
      <c r="BX27" s="1"/>
      <c r="BY27" s="1"/>
      <c r="CC27" s="41" t="s">
        <v>38</v>
      </c>
      <c r="CD27" s="49"/>
      <c r="CE27" s="49"/>
      <c r="CF27" s="49"/>
      <c r="CG27" s="49"/>
      <c r="CH27" s="49"/>
      <c r="CI27" s="49"/>
      <c r="CJ27" s="49"/>
      <c r="CK27" s="50"/>
      <c r="CL27" s="51"/>
      <c r="CM27" s="51"/>
      <c r="CN27" s="51"/>
      <c r="CO27" s="50"/>
      <c r="CP27" s="50"/>
      <c r="CQ27" s="51"/>
      <c r="CR27" s="51"/>
      <c r="CS27" s="51"/>
      <c r="DM27" s="1"/>
      <c r="DP27" s="77"/>
      <c r="DQ27" s="84" t="s">
        <v>39</v>
      </c>
      <c r="DR27" s="84"/>
      <c r="DS27" s="84"/>
      <c r="DT27" s="84"/>
      <c r="DU27" s="85"/>
      <c r="DV27" s="85"/>
      <c r="DW27" s="85"/>
      <c r="DX27" s="85"/>
      <c r="DY27" s="85"/>
      <c r="DZ27" s="85"/>
      <c r="EA27" s="85"/>
      <c r="EB27" s="85"/>
      <c r="EC27" s="85"/>
      <c r="ED27" s="358">
        <v>13471.07</v>
      </c>
      <c r="EE27" s="359">
        <v>12737.46</v>
      </c>
      <c r="EF27" s="88">
        <v>733.61</v>
      </c>
      <c r="EG27" s="89">
        <v>0.06</v>
      </c>
      <c r="EH27" s="90"/>
      <c r="EI27" s="91"/>
      <c r="EN27" s="38"/>
      <c r="EZ27" s="1"/>
      <c r="FA27" s="175"/>
      <c r="FB27" s="175"/>
      <c r="FC27" s="1"/>
      <c r="FG27" s="1"/>
      <c r="FO27" s="1"/>
      <c r="FQ27" s="1"/>
      <c r="FR27" s="1"/>
      <c r="FS27" s="1"/>
      <c r="FT27" s="1"/>
    </row>
    <row r="28" spans="38:176" ht="25" customHeight="1" x14ac:dyDescent="0.5">
      <c r="AL28" s="41" t="s">
        <v>40</v>
      </c>
      <c r="AM28" s="41"/>
      <c r="AN28" s="41"/>
      <c r="AO28" s="41"/>
      <c r="AP28" s="41"/>
      <c r="AQ28" s="41"/>
      <c r="AR28" s="41"/>
      <c r="AS28" s="41"/>
      <c r="AT28" s="104">
        <v>916.25</v>
      </c>
      <c r="AU28" s="105"/>
      <c r="AV28" s="106">
        <v>2540.19</v>
      </c>
      <c r="AW28" s="44"/>
      <c r="AX28" s="176">
        <v>-1623.94</v>
      </c>
      <c r="AY28" s="177"/>
      <c r="AZ28" s="139">
        <v>-0.63919999999999999</v>
      </c>
      <c r="BA28" s="140"/>
      <c r="BB28" s="44"/>
      <c r="BC28" s="44"/>
      <c r="BG28" s="16" t="s">
        <v>41</v>
      </c>
      <c r="BH28" s="1"/>
      <c r="BI28" s="1"/>
      <c r="BJ28" s="1"/>
      <c r="BK28" s="1"/>
      <c r="BM28" s="178"/>
      <c r="BN28" s="178"/>
      <c r="BP28" s="179"/>
      <c r="BQ28" s="179"/>
      <c r="BR28" s="179"/>
      <c r="BS28" s="179"/>
      <c r="BT28" s="179"/>
      <c r="BU28" s="179"/>
      <c r="BV28" s="179"/>
      <c r="BW28" s="179"/>
      <c r="BX28" s="179"/>
      <c r="BY28" s="179"/>
      <c r="BZ28" s="179"/>
      <c r="CC28" s="64" t="s">
        <v>14</v>
      </c>
      <c r="CD28" s="73"/>
      <c r="CE28" s="73"/>
      <c r="CF28" s="73"/>
      <c r="CG28" s="73"/>
      <c r="CH28" s="73"/>
      <c r="CI28" s="73"/>
      <c r="CJ28" s="73"/>
      <c r="CK28" s="74">
        <v>0.4</v>
      </c>
      <c r="CL28" s="75"/>
      <c r="CM28" s="131">
        <v>0.43</v>
      </c>
      <c r="CN28" s="131"/>
      <c r="CO28" s="74">
        <v>0.39</v>
      </c>
      <c r="CP28" s="74"/>
      <c r="CQ28" s="75">
        <v>0.28999999999999998</v>
      </c>
      <c r="CR28" s="75"/>
      <c r="CS28" s="75"/>
      <c r="DP28" s="77"/>
      <c r="DQ28" s="38"/>
      <c r="DR28" s="38"/>
      <c r="DS28" s="38"/>
      <c r="DT28" s="38"/>
      <c r="DU28" s="38"/>
      <c r="DV28" s="38"/>
      <c r="DW28" s="38"/>
      <c r="DX28" s="38"/>
      <c r="DY28" s="38"/>
      <c r="DZ28" s="38"/>
      <c r="EA28" s="38"/>
      <c r="EB28" s="38"/>
      <c r="EC28" s="38"/>
      <c r="ED28" s="360">
        <v>0</v>
      </c>
      <c r="EE28" s="360">
        <v>0</v>
      </c>
      <c r="EF28" s="361">
        <v>0</v>
      </c>
      <c r="EG28" s="362">
        <v>0</v>
      </c>
      <c r="EH28" s="362"/>
      <c r="EI28" s="362"/>
      <c r="EN28" s="38"/>
      <c r="EZ28" s="1"/>
      <c r="FA28" s="180"/>
      <c r="FB28" s="180"/>
      <c r="FC28" s="59"/>
      <c r="FG28" s="1"/>
      <c r="FO28" s="1"/>
      <c r="FQ28" s="1"/>
      <c r="FR28" s="1"/>
      <c r="FS28" s="1"/>
      <c r="FT28" s="1"/>
    </row>
    <row r="29" spans="38:176" ht="25" customHeight="1" x14ac:dyDescent="0.5">
      <c r="AL29" s="64" t="s">
        <v>42</v>
      </c>
      <c r="AM29" s="115"/>
      <c r="AN29" s="115"/>
      <c r="AO29" s="115"/>
      <c r="AP29" s="111"/>
      <c r="AQ29" s="111"/>
      <c r="AR29" s="111"/>
      <c r="AS29" s="111"/>
      <c r="AT29" s="42" vm="10">
        <v>916.25</v>
      </c>
      <c r="AU29" s="43"/>
      <c r="AV29" s="142">
        <v>1819.92</v>
      </c>
      <c r="AW29" s="143"/>
      <c r="AX29" s="144">
        <v>-903.67</v>
      </c>
      <c r="AY29" s="145"/>
      <c r="AZ29" s="146">
        <v>-0.4965</v>
      </c>
      <c r="BA29" s="147"/>
      <c r="BB29" s="66"/>
      <c r="BC29" s="66"/>
      <c r="BD29" s="71"/>
      <c r="BE29" s="1"/>
      <c r="BG29" s="16" t="s">
        <v>16</v>
      </c>
      <c r="BH29" s="1"/>
      <c r="BI29" s="1"/>
      <c r="BJ29" s="1"/>
      <c r="BK29" s="1"/>
      <c r="BL29" s="1"/>
      <c r="BP29" s="179"/>
      <c r="BQ29" s="179"/>
      <c r="BR29" s="179"/>
      <c r="BS29" s="179"/>
      <c r="BT29" s="179"/>
      <c r="BU29" s="179"/>
      <c r="BV29" s="179"/>
      <c r="BW29" s="179"/>
      <c r="BX29" s="179"/>
      <c r="BY29" s="179"/>
      <c r="BZ29" s="179"/>
      <c r="CC29" s="100" t="s">
        <v>32</v>
      </c>
      <c r="CD29" s="101"/>
      <c r="CE29" s="101"/>
      <c r="CF29" s="101"/>
      <c r="CG29" s="101"/>
      <c r="CH29" s="101"/>
      <c r="CI29" s="101"/>
      <c r="CJ29" s="101"/>
      <c r="CK29" s="74">
        <v>0</v>
      </c>
      <c r="CL29" s="75"/>
      <c r="CM29" s="75">
        <v>0</v>
      </c>
      <c r="CN29" s="75"/>
      <c r="CO29" s="74">
        <v>0</v>
      </c>
      <c r="CP29" s="74"/>
      <c r="CQ29" s="75">
        <v>0</v>
      </c>
      <c r="CR29" s="75"/>
      <c r="CS29" s="75"/>
      <c r="DP29" s="181"/>
      <c r="DQ29" s="52" t="s">
        <v>27</v>
      </c>
      <c r="DR29" s="53"/>
      <c r="DS29" s="53"/>
      <c r="DT29" s="53"/>
      <c r="DU29" s="53"/>
      <c r="DV29" s="53"/>
      <c r="DW29" s="53"/>
      <c r="DX29" s="53"/>
      <c r="DY29" s="53"/>
      <c r="DZ29" s="53"/>
      <c r="EA29" s="53"/>
      <c r="EB29" s="53"/>
      <c r="EC29" s="53"/>
      <c r="ED29" s="353">
        <v>3882.76</v>
      </c>
      <c r="EE29" s="354">
        <v>3774.9</v>
      </c>
      <c r="EF29" s="355">
        <v>107.86</v>
      </c>
      <c r="EG29" s="112">
        <v>0.03</v>
      </c>
      <c r="EH29" s="113"/>
      <c r="EI29" s="114"/>
      <c r="EN29" s="1"/>
      <c r="EZ29" s="1"/>
      <c r="FA29" s="182"/>
      <c r="FB29" s="182"/>
      <c r="FC29" s="1"/>
      <c r="FG29" s="39"/>
      <c r="FO29" s="1"/>
      <c r="FQ29" s="1"/>
      <c r="FR29" s="1"/>
      <c r="FS29" s="1"/>
      <c r="FT29" s="1"/>
    </row>
    <row r="30" spans="38:176" ht="25" customHeight="1" x14ac:dyDescent="0.5">
      <c r="AL30" s="100" t="s">
        <v>32</v>
      </c>
      <c r="AM30" s="121"/>
      <c r="AN30" s="121"/>
      <c r="AO30" s="121"/>
      <c r="AP30" s="122"/>
      <c r="AQ30" s="122"/>
      <c r="AR30" s="122"/>
      <c r="AS30" s="122"/>
      <c r="AT30" s="42" vm="11">
        <v>0</v>
      </c>
      <c r="AU30" s="43"/>
      <c r="AV30" s="65">
        <v>720.27</v>
      </c>
      <c r="AW30" s="66"/>
      <c r="AX30" s="151">
        <v>-720.27</v>
      </c>
      <c r="AY30" s="152"/>
      <c r="AZ30" s="183">
        <v>-1</v>
      </c>
      <c r="BA30" s="184"/>
      <c r="BB30" s="66"/>
      <c r="BC30" s="66"/>
      <c r="BD30" s="71"/>
      <c r="BE30" s="1"/>
      <c r="BG30" s="185"/>
      <c r="BH30" s="1"/>
      <c r="BI30" s="1"/>
      <c r="BJ30" s="1"/>
      <c r="BN30" s="1"/>
      <c r="BP30" s="1"/>
      <c r="BQ30" s="1"/>
      <c r="BR30" s="1"/>
      <c r="BS30" s="1"/>
      <c r="BT30" s="1"/>
      <c r="BU30" s="1"/>
      <c r="BV30" s="1"/>
      <c r="BW30" s="1"/>
      <c r="BX30" s="1"/>
      <c r="BY30" s="1"/>
      <c r="CC30" s="122" t="s">
        <v>43</v>
      </c>
      <c r="CD30" s="166"/>
      <c r="CE30" s="166"/>
      <c r="CF30" s="166"/>
      <c r="CG30" s="166"/>
      <c r="CH30" s="166"/>
      <c r="CI30" s="166"/>
      <c r="CJ30" s="166"/>
      <c r="CK30" s="50">
        <v>0.86</v>
      </c>
      <c r="CL30" s="51"/>
      <c r="CM30" s="186">
        <v>0.79</v>
      </c>
      <c r="CN30" s="186"/>
      <c r="CO30" s="50">
        <v>0.76</v>
      </c>
      <c r="CP30" s="50"/>
      <c r="CQ30" s="51">
        <v>0.65</v>
      </c>
      <c r="CR30" s="51"/>
      <c r="CS30" s="51"/>
      <c r="DQ30" s="77" t="s">
        <v>44</v>
      </c>
      <c r="DR30" s="77"/>
      <c r="DS30" s="77"/>
      <c r="DT30" s="38"/>
      <c r="DU30" s="38"/>
      <c r="DV30" s="38"/>
      <c r="DW30" s="38"/>
      <c r="DX30" s="38"/>
      <c r="DY30" s="38"/>
      <c r="DZ30" s="38"/>
      <c r="EA30" s="38"/>
      <c r="EB30" s="38"/>
      <c r="EC30" s="38"/>
      <c r="ED30" s="356">
        <v>2154.79</v>
      </c>
      <c r="EE30" s="357">
        <v>2079.66</v>
      </c>
      <c r="EF30" s="80">
        <v>75.12</v>
      </c>
      <c r="EG30" s="118">
        <v>0.04</v>
      </c>
      <c r="EH30" s="119"/>
      <c r="EI30" s="120"/>
      <c r="FC30" s="1"/>
      <c r="FG30" s="39"/>
      <c r="FO30" s="1"/>
      <c r="FQ30" s="1"/>
      <c r="FR30" s="1"/>
      <c r="FS30" s="1"/>
      <c r="FT30" s="1"/>
    </row>
    <row r="31" spans="38:176" ht="25" customHeight="1" x14ac:dyDescent="0.5">
      <c r="AL31" s="165" t="s">
        <v>45</v>
      </c>
      <c r="AM31" s="38"/>
      <c r="AN31" s="38"/>
      <c r="AO31" s="38"/>
      <c r="AP31" s="38"/>
      <c r="AQ31" s="38"/>
      <c r="AR31" s="38"/>
      <c r="AS31" s="38"/>
      <c r="AT31" s="167">
        <v>17.3</v>
      </c>
      <c r="AU31" s="168"/>
      <c r="AV31" s="187">
        <v>22.76</v>
      </c>
      <c r="AW31" s="188"/>
      <c r="AX31" s="171">
        <v>-5.46</v>
      </c>
      <c r="AY31" s="172"/>
      <c r="AZ31" s="173">
        <v>-0.24010000000000001</v>
      </c>
      <c r="BA31" s="174"/>
      <c r="BB31" s="44"/>
      <c r="BC31" s="44"/>
      <c r="BD31" s="71"/>
      <c r="BE31" s="1"/>
      <c r="BH31" s="1"/>
      <c r="BI31" s="1"/>
      <c r="BJ31" s="1"/>
      <c r="BP31" s="1"/>
      <c r="BQ31" s="1"/>
      <c r="BR31" s="1"/>
      <c r="BS31" s="1"/>
      <c r="BT31" s="1"/>
      <c r="BU31" s="1"/>
      <c r="BV31" s="1"/>
      <c r="BW31" s="1"/>
      <c r="BX31" s="1"/>
      <c r="CC31" s="189" t="s">
        <v>46</v>
      </c>
      <c r="CK31" s="190"/>
      <c r="CL31" s="191"/>
      <c r="CM31" s="190"/>
      <c r="CN31" s="190"/>
      <c r="CO31" s="190"/>
      <c r="CP31" s="190"/>
      <c r="CQ31" s="190"/>
      <c r="CR31" s="190"/>
      <c r="CS31" s="190"/>
      <c r="DQ31" s="84" t="s">
        <v>47</v>
      </c>
      <c r="DR31" s="84"/>
      <c r="DS31" s="84"/>
      <c r="DT31" s="85"/>
      <c r="DU31" s="85"/>
      <c r="DV31" s="85"/>
      <c r="DW31" s="85"/>
      <c r="DX31" s="85"/>
      <c r="DY31" s="85"/>
      <c r="DZ31" s="85"/>
      <c r="EA31" s="85"/>
      <c r="EB31" s="85"/>
      <c r="EC31" s="85"/>
      <c r="ED31" s="358">
        <v>1727.97</v>
      </c>
      <c r="EE31" s="359">
        <v>1695.24</v>
      </c>
      <c r="EF31" s="88">
        <v>32.729999999999997</v>
      </c>
      <c r="EG31" s="89">
        <v>0.02</v>
      </c>
      <c r="EH31" s="90"/>
      <c r="EI31" s="91"/>
      <c r="FC31" s="1"/>
      <c r="FG31" s="1"/>
      <c r="FO31" s="1"/>
      <c r="FQ31" s="1"/>
      <c r="FR31" s="1"/>
      <c r="FS31" s="1"/>
      <c r="FT31" s="1"/>
    </row>
    <row r="32" spans="38:176" ht="25" customHeight="1" x14ac:dyDescent="0.5">
      <c r="AL32" s="192" t="s">
        <v>48</v>
      </c>
      <c r="AM32" s="192"/>
      <c r="AN32" s="192"/>
      <c r="AO32" s="192"/>
      <c r="AP32" s="165"/>
      <c r="AQ32" s="165"/>
      <c r="AR32" s="165"/>
      <c r="AS32" s="165"/>
      <c r="AT32" s="193">
        <v>26563.599999999999</v>
      </c>
      <c r="AU32" s="194"/>
      <c r="AV32" s="195">
        <v>26187.17</v>
      </c>
      <c r="AW32" s="196"/>
      <c r="AX32" s="197">
        <v>376.42</v>
      </c>
      <c r="AY32" s="198"/>
      <c r="AZ32" s="199">
        <v>1.43E-2</v>
      </c>
      <c r="BA32" s="200"/>
      <c r="BB32" s="201">
        <v>3718.94</v>
      </c>
      <c r="BC32" s="202"/>
      <c r="BD32" s="71"/>
      <c r="BE32" s="1"/>
      <c r="BF32" s="1"/>
      <c r="BG32" s="1"/>
      <c r="BH32" s="1"/>
      <c r="BI32" s="1"/>
      <c r="BJ32" s="1"/>
      <c r="BK32" s="1"/>
      <c r="BM32" s="1"/>
      <c r="BN32" s="1"/>
      <c r="BQ32" s="1"/>
      <c r="BR32" s="428"/>
      <c r="BS32" s="428"/>
      <c r="BT32" s="428"/>
      <c r="BU32" s="428"/>
      <c r="BV32" s="203"/>
      <c r="BW32" s="1"/>
      <c r="BX32" s="1"/>
      <c r="BY32" s="1"/>
      <c r="FC32" s="1"/>
      <c r="FG32" s="1"/>
      <c r="FO32" s="1"/>
      <c r="FQ32" s="1"/>
      <c r="FR32" s="1"/>
      <c r="FS32" s="1"/>
      <c r="FT32" s="1"/>
    </row>
    <row r="33" spans="1:184" ht="25" customHeight="1" x14ac:dyDescent="0.35">
      <c r="AL33" s="192" t="s">
        <v>49</v>
      </c>
      <c r="AM33" s="192"/>
      <c r="AN33" s="192"/>
      <c r="AO33" s="192"/>
      <c r="AP33" s="165"/>
      <c r="AQ33" s="165"/>
      <c r="AR33" s="165"/>
      <c r="AS33" s="165"/>
      <c r="AT33" s="193">
        <v>2382.14</v>
      </c>
      <c r="AU33" s="194"/>
      <c r="AV33" s="195">
        <v>1821</v>
      </c>
      <c r="AW33" s="196"/>
      <c r="AX33" s="197">
        <v>561.13</v>
      </c>
      <c r="AY33" s="198"/>
      <c r="AZ33" s="199">
        <v>0.30809999999999998</v>
      </c>
      <c r="BA33" s="200"/>
      <c r="BB33" s="204">
        <v>729.14</v>
      </c>
      <c r="BC33" s="204"/>
      <c r="BD33" s="71"/>
      <c r="BE33" s="1"/>
      <c r="BF33" s="1"/>
      <c r="BG33" s="1"/>
      <c r="BH33" s="1"/>
      <c r="BI33" s="1"/>
      <c r="BJ33" s="1"/>
      <c r="BK33" s="1"/>
      <c r="BM33" s="1"/>
      <c r="BN33" s="1"/>
      <c r="BO33" s="1"/>
      <c r="BP33" s="1"/>
      <c r="BQ33" s="1"/>
      <c r="BR33" s="1"/>
      <c r="BS33" s="1"/>
      <c r="BT33" s="1"/>
      <c r="BU33" s="1"/>
      <c r="BV33" s="1"/>
      <c r="BW33" s="1"/>
      <c r="BX33" s="1"/>
      <c r="BY33" s="1"/>
      <c r="FC33" s="148"/>
      <c r="FD33" s="1"/>
      <c r="FE33" s="60"/>
      <c r="FF33" s="4"/>
      <c r="FG33" s="4"/>
      <c r="FH33" s="1"/>
      <c r="FI33" s="1"/>
      <c r="FJ33" s="1"/>
      <c r="FK33" s="1"/>
      <c r="FL33" s="1"/>
      <c r="FM33" s="1"/>
      <c r="FN33" s="1"/>
      <c r="FO33" s="1"/>
      <c r="FP33" s="1"/>
      <c r="FQ33" s="1"/>
      <c r="FR33" s="1"/>
      <c r="FS33" s="1"/>
      <c r="FT33" s="1"/>
    </row>
    <row r="34" spans="1:184" ht="25" customHeight="1" x14ac:dyDescent="0.35">
      <c r="AL34" s="192" t="s">
        <v>16</v>
      </c>
      <c r="AM34" s="192"/>
      <c r="AN34" s="192"/>
      <c r="AO34" s="192"/>
      <c r="AP34" s="165"/>
      <c r="AQ34" s="165"/>
      <c r="AR34" s="165"/>
      <c r="AS34" s="165"/>
      <c r="AT34" s="193">
        <v>28945.74</v>
      </c>
      <c r="AU34" s="194"/>
      <c r="AV34" s="195">
        <v>28008.18</v>
      </c>
      <c r="AW34" s="196"/>
      <c r="AX34" s="197">
        <v>937.56</v>
      </c>
      <c r="AY34" s="198"/>
      <c r="AZ34" s="199">
        <v>3.3399999999999999E-2</v>
      </c>
      <c r="BA34" s="200"/>
      <c r="BB34" s="205">
        <v>4448.08</v>
      </c>
      <c r="BC34" s="206"/>
      <c r="BW34" s="1"/>
      <c r="BX34" s="1"/>
      <c r="BY34" s="1"/>
      <c r="EZ34" s="150"/>
      <c r="FA34" s="1"/>
      <c r="FB34" s="1"/>
      <c r="FC34" s="1"/>
      <c r="FD34" s="207"/>
      <c r="FE34" s="1"/>
      <c r="FF34" s="59"/>
      <c r="FG34" s="59"/>
      <c r="FH34" s="1"/>
      <c r="FI34" s="1"/>
      <c r="FJ34" s="1"/>
      <c r="FK34" s="1"/>
      <c r="FL34" s="1"/>
      <c r="FM34" s="1"/>
      <c r="FN34" s="1"/>
      <c r="FO34" s="1"/>
      <c r="FP34" s="1"/>
      <c r="FQ34" s="1"/>
      <c r="FR34" s="1"/>
      <c r="FS34" s="1"/>
      <c r="FT34" s="1"/>
    </row>
    <row r="35" spans="1:184" ht="25" customHeight="1" x14ac:dyDescent="0.35">
      <c r="AL35" s="429" t="s">
        <v>50</v>
      </c>
      <c r="AM35" s="429"/>
      <c r="AN35" s="429"/>
      <c r="AO35" s="429"/>
      <c r="AP35" s="429"/>
      <c r="AQ35" s="429"/>
      <c r="AR35" s="429"/>
      <c r="AS35" s="429"/>
      <c r="AT35" s="429"/>
      <c r="AU35" s="429"/>
      <c r="AV35" s="429"/>
      <c r="AW35" s="429"/>
      <c r="AX35" s="429"/>
      <c r="AY35" s="429"/>
      <c r="AZ35" s="429"/>
      <c r="BA35" s="429"/>
      <c r="EZ35" s="1"/>
      <c r="FA35" s="1"/>
      <c r="FB35" s="1"/>
      <c r="FC35" s="1"/>
      <c r="FD35" s="207"/>
      <c r="FE35" s="1"/>
      <c r="FF35" s="208"/>
      <c r="FG35" s="209"/>
      <c r="FH35" s="1"/>
      <c r="FJ35" s="1"/>
      <c r="FK35" s="40"/>
      <c r="FL35" s="1"/>
      <c r="FM35" s="1"/>
      <c r="FN35" s="1"/>
      <c r="FO35" s="1"/>
      <c r="FP35" s="1"/>
      <c r="FQ35" s="1"/>
      <c r="FR35" s="1"/>
      <c r="FS35" s="1"/>
      <c r="FT35" s="1"/>
    </row>
    <row r="36" spans="1:184" ht="25" customHeight="1" x14ac:dyDescent="0.65">
      <c r="AL36" s="430"/>
      <c r="AM36" s="430"/>
      <c r="AN36" s="430"/>
      <c r="AO36" s="430"/>
      <c r="AP36" s="430"/>
      <c r="AQ36" s="430"/>
      <c r="AR36" s="430"/>
      <c r="AS36" s="430"/>
      <c r="AT36" s="430"/>
      <c r="AU36" s="430"/>
      <c r="AV36" s="430"/>
      <c r="AW36" s="430"/>
      <c r="AX36" s="430"/>
      <c r="AY36" s="430"/>
      <c r="AZ36" s="430"/>
      <c r="BA36" s="430"/>
      <c r="BH36" s="1"/>
      <c r="BI36" s="1"/>
      <c r="BJ36" s="1"/>
      <c r="BK36" s="1"/>
      <c r="BL36" s="1"/>
      <c r="CC36" s="17" t="s">
        <v>51</v>
      </c>
      <c r="CE36" s="1"/>
      <c r="CF36" s="1"/>
      <c r="CG36" s="1"/>
      <c r="CH36" s="1"/>
      <c r="CI36" s="1"/>
      <c r="CJ36" s="1"/>
      <c r="CK36" s="1"/>
      <c r="CL36" s="71"/>
      <c r="CM36" s="1"/>
      <c r="CN36" s="1"/>
      <c r="CO36" s="1"/>
      <c r="CP36" s="1"/>
      <c r="CQ36" s="1"/>
      <c r="CR36" s="1"/>
      <c r="CS36" s="1"/>
      <c r="CT36" s="1"/>
      <c r="CU36" s="1"/>
      <c r="DP36" s="17" t="s">
        <v>52</v>
      </c>
      <c r="EH36" s="1"/>
      <c r="EI36" s="1"/>
      <c r="EJ36" s="1"/>
      <c r="EK36" s="1"/>
      <c r="EL36" s="1"/>
      <c r="EM36" s="1"/>
      <c r="EN36" s="1"/>
      <c r="EO36" s="1"/>
      <c r="EP36" s="1"/>
      <c r="EQ36" s="1"/>
      <c r="ER36" s="1"/>
      <c r="ET36" s="1"/>
      <c r="EZ36" s="1"/>
      <c r="FA36" s="40"/>
      <c r="FB36" s="59"/>
      <c r="FC36" s="1"/>
      <c r="FD36" s="1"/>
      <c r="FE36" s="59"/>
      <c r="FF36" s="59"/>
      <c r="FG36" s="59"/>
      <c r="FH36" s="1"/>
      <c r="FI36" s="1"/>
      <c r="FJ36" s="1"/>
      <c r="FK36" s="1"/>
      <c r="FL36" s="1"/>
      <c r="FM36" s="1"/>
      <c r="FN36" s="1"/>
      <c r="FO36" s="1"/>
      <c r="FP36" s="1"/>
      <c r="FQ36" s="1"/>
      <c r="FR36" s="1"/>
      <c r="FS36" s="1"/>
      <c r="FT36" s="1"/>
    </row>
    <row r="37" spans="1:184" ht="25" customHeight="1" x14ac:dyDescent="0.35">
      <c r="Q37" s="431"/>
      <c r="R37" s="431"/>
      <c r="S37" s="431"/>
      <c r="T37" s="431"/>
      <c r="U37" s="431"/>
      <c r="V37" s="431"/>
      <c r="W37" s="431"/>
      <c r="X37" s="431"/>
      <c r="Y37" s="431"/>
      <c r="Z37" s="431"/>
      <c r="AA37" s="431"/>
      <c r="AB37" s="431"/>
      <c r="AC37" s="431"/>
      <c r="AD37" s="431"/>
      <c r="AE37" s="431"/>
      <c r="AL37" s="430"/>
      <c r="AM37" s="430"/>
      <c r="AN37" s="430"/>
      <c r="AO37" s="430"/>
      <c r="AP37" s="430"/>
      <c r="AQ37" s="430"/>
      <c r="AR37" s="430"/>
      <c r="AS37" s="430"/>
      <c r="AT37" s="430"/>
      <c r="AU37" s="430"/>
      <c r="AV37" s="430"/>
      <c r="AW37" s="430"/>
      <c r="AX37" s="430"/>
      <c r="AY37" s="430"/>
      <c r="AZ37" s="430"/>
      <c r="BA37" s="430"/>
      <c r="BG37" s="210"/>
      <c r="BH37" s="1"/>
      <c r="BI37" s="1"/>
      <c r="BJ37" s="1"/>
      <c r="DW37" s="211"/>
      <c r="EH37" s="212"/>
      <c r="EI37" s="212"/>
      <c r="EJ37" s="212"/>
      <c r="EK37" s="212"/>
      <c r="EL37" s="212"/>
      <c r="EM37" s="212"/>
      <c r="EN37" s="212"/>
      <c r="EO37" s="212"/>
      <c r="EP37" s="212"/>
      <c r="EQ37" s="212"/>
      <c r="ER37" s="212"/>
      <c r="ET37" s="212"/>
      <c r="EZ37" s="40"/>
      <c r="FA37" s="40"/>
      <c r="FB37" s="59"/>
      <c r="FD37" s="1"/>
      <c r="FE37" s="59"/>
      <c r="FF37" s="150"/>
      <c r="FG37" s="1"/>
      <c r="FH37" s="1"/>
      <c r="FI37" s="1"/>
      <c r="FJ37" s="1"/>
      <c r="FK37" s="1"/>
      <c r="FL37" s="1"/>
      <c r="FM37" s="1"/>
      <c r="FN37" s="1"/>
      <c r="FO37" s="1"/>
      <c r="FP37" s="1"/>
      <c r="FQ37" s="1"/>
      <c r="FR37" s="1"/>
      <c r="FS37" s="1"/>
      <c r="FT37" s="1"/>
    </row>
    <row r="38" spans="1:184" ht="25" customHeight="1" x14ac:dyDescent="0.5">
      <c r="Q38" s="431"/>
      <c r="R38" s="431"/>
      <c r="S38" s="431"/>
      <c r="T38" s="431"/>
      <c r="U38" s="431"/>
      <c r="V38" s="431"/>
      <c r="W38" s="431"/>
      <c r="X38" s="431"/>
      <c r="Y38" s="431"/>
      <c r="Z38" s="431"/>
      <c r="AA38" s="431"/>
      <c r="AB38" s="431"/>
      <c r="AC38" s="431"/>
      <c r="AD38" s="431"/>
      <c r="AE38" s="431"/>
      <c r="AL38" s="213" t="s">
        <v>53</v>
      </c>
      <c r="AM38" s="214"/>
      <c r="AN38" s="214"/>
      <c r="AO38" s="214"/>
      <c r="AP38" s="214"/>
      <c r="AQ38" s="214"/>
      <c r="AR38" s="214"/>
      <c r="AS38" s="214"/>
      <c r="AT38" s="214"/>
      <c r="AU38" s="214"/>
      <c r="AV38" s="214"/>
      <c r="AW38" s="214"/>
      <c r="AX38" s="214"/>
      <c r="AY38" s="214"/>
      <c r="AZ38" s="214"/>
      <c r="BA38" s="214"/>
      <c r="BB38" s="16"/>
      <c r="BC38" s="16"/>
      <c r="BH38" s="1"/>
      <c r="BI38" s="1"/>
      <c r="BJ38" s="1"/>
      <c r="CC38" s="215" t="s">
        <v>54</v>
      </c>
      <c r="CD38" s="215"/>
      <c r="CE38" s="215"/>
      <c r="CF38" s="215"/>
      <c r="CG38" s="215"/>
      <c r="CH38" s="215"/>
      <c r="CI38" s="215"/>
      <c r="CJ38" s="215"/>
      <c r="CK38" s="215"/>
      <c r="CL38" s="216"/>
      <c r="CM38" s="215"/>
      <c r="CN38" s="215"/>
      <c r="CO38" s="215"/>
      <c r="CP38" s="215"/>
      <c r="CR38" s="26" t="s">
        <v>55</v>
      </c>
      <c r="CS38" s="26"/>
      <c r="CT38" s="26"/>
      <c r="CU38" s="26"/>
      <c r="CV38" s="26"/>
      <c r="CW38" s="26"/>
      <c r="CX38" s="26"/>
      <c r="DA38" s="432" t="str">
        <f>CONCATENATE(" Volumes of electricity supplied in Iberia - Liberalized | ",CURP)</f>
        <v xml:space="preserve"> Volumes of electricity supplied in Iberia - Liberalized | </v>
      </c>
      <c r="DB38" s="432"/>
      <c r="DC38" s="432"/>
      <c r="DD38" s="432"/>
      <c r="DE38" s="432"/>
      <c r="DF38" s="432"/>
      <c r="DG38" s="432"/>
      <c r="DH38" s="432"/>
      <c r="DI38" s="432"/>
      <c r="DJ38" s="432"/>
      <c r="DK38" s="432"/>
      <c r="DX38" s="102"/>
      <c r="DY38" s="102"/>
      <c r="DZ38" s="102"/>
      <c r="EA38" s="102"/>
      <c r="EB38" s="102"/>
      <c r="EC38" s="102"/>
      <c r="ED38" s="102"/>
      <c r="EE38" s="102"/>
      <c r="EF38" s="102"/>
      <c r="EO38" s="212"/>
      <c r="EP38" s="212"/>
      <c r="EQ38" s="212"/>
      <c r="ER38" s="212"/>
      <c r="ET38" s="212"/>
      <c r="EZ38" s="1"/>
      <c r="FA38" s="40"/>
      <c r="FB38" s="59"/>
      <c r="FD38" s="40"/>
      <c r="FE38" s="59"/>
      <c r="FF38" s="40"/>
      <c r="FG38" s="1"/>
      <c r="FH38" s="1"/>
      <c r="FI38" s="1"/>
      <c r="FJ38" s="1"/>
      <c r="FK38" s="1"/>
      <c r="FL38" s="1"/>
      <c r="FM38" s="1"/>
      <c r="FN38" s="1"/>
      <c r="FO38" s="1"/>
      <c r="FP38" s="1"/>
      <c r="FQ38" s="1"/>
      <c r="FR38" s="1"/>
      <c r="FS38" s="1"/>
      <c r="FT38" s="1"/>
      <c r="GB38" s="1"/>
    </row>
    <row r="39" spans="1:184" ht="25" customHeight="1" x14ac:dyDescent="0.5">
      <c r="Q39" s="431"/>
      <c r="R39" s="431"/>
      <c r="S39" s="431"/>
      <c r="T39" s="431"/>
      <c r="U39" s="431"/>
      <c r="V39" s="431"/>
      <c r="W39" s="431"/>
      <c r="X39" s="431"/>
      <c r="Y39" s="431"/>
      <c r="Z39" s="431"/>
      <c r="AA39" s="431"/>
      <c r="AB39" s="431"/>
      <c r="AC39" s="431"/>
      <c r="AD39" s="431"/>
      <c r="AE39" s="431"/>
      <c r="AU39" s="433"/>
      <c r="AV39" s="433"/>
      <c r="CC39" s="217"/>
      <c r="CD39" s="218"/>
      <c r="CE39" s="219"/>
      <c r="CF39" s="217"/>
      <c r="CG39" s="217"/>
      <c r="CH39" s="218"/>
      <c r="CI39" s="219"/>
      <c r="CJ39" s="219"/>
      <c r="CK39" s="220">
        <v>2023</v>
      </c>
      <c r="CL39" s="221"/>
      <c r="CM39" s="222">
        <v>2022</v>
      </c>
      <c r="CN39" s="223"/>
      <c r="CO39" s="224" t="s">
        <v>11</v>
      </c>
      <c r="CP39" s="225"/>
      <c r="CQ39" s="141"/>
      <c r="CR39" s="226" t="s">
        <v>8</v>
      </c>
      <c r="CS39" s="226"/>
      <c r="CT39" s="222" t="s">
        <v>9</v>
      </c>
      <c r="CU39" s="227"/>
      <c r="CV39" s="224" t="s">
        <v>11</v>
      </c>
      <c r="CW39" s="228"/>
      <c r="CX39" s="225"/>
      <c r="DA39" s="432"/>
      <c r="DB39" s="432"/>
      <c r="DC39" s="432"/>
      <c r="DD39" s="432"/>
      <c r="DE39" s="432"/>
      <c r="DF39" s="432"/>
      <c r="DG39" s="432"/>
      <c r="DH39" s="432"/>
      <c r="DI39" s="432"/>
      <c r="DJ39" s="432"/>
      <c r="DK39" s="432"/>
      <c r="DQ39" s="229" t="s">
        <v>56</v>
      </c>
      <c r="DR39" s="230"/>
      <c r="DS39" s="230"/>
      <c r="DT39" s="230"/>
      <c r="DU39" s="230"/>
      <c r="DV39" s="102"/>
      <c r="DW39" s="231" t="s">
        <v>57</v>
      </c>
      <c r="DX39" s="102"/>
      <c r="DY39" s="102"/>
      <c r="DZ39" s="102"/>
      <c r="EA39" s="102"/>
      <c r="EB39" s="102"/>
      <c r="EC39" s="102"/>
      <c r="ED39" s="102"/>
      <c r="EE39" s="102"/>
      <c r="EF39" s="102"/>
      <c r="EZ39" s="1"/>
      <c r="FA39" s="40"/>
      <c r="FB39" s="59"/>
      <c r="FD39" s="40"/>
      <c r="FE39" s="59"/>
      <c r="FF39" s="1"/>
      <c r="FG39" s="1"/>
      <c r="FH39" s="1"/>
      <c r="FI39" s="1"/>
      <c r="FJ39" s="1"/>
      <c r="FK39" s="1"/>
      <c r="FL39" s="1"/>
      <c r="FM39" s="1"/>
      <c r="FN39" s="1"/>
      <c r="FO39" s="1"/>
      <c r="FP39" s="1"/>
      <c r="FQ39" s="1"/>
      <c r="FR39" s="1"/>
      <c r="FS39" s="1"/>
      <c r="FT39" s="1"/>
      <c r="GB39" s="1"/>
    </row>
    <row r="40" spans="1:184" ht="25" x14ac:dyDescent="0.5">
      <c r="Q40" s="431"/>
      <c r="R40" s="431"/>
      <c r="S40" s="431"/>
      <c r="T40" s="431"/>
      <c r="U40" s="431"/>
      <c r="V40" s="431"/>
      <c r="W40" s="431"/>
      <c r="X40" s="431"/>
      <c r="Y40" s="431"/>
      <c r="Z40" s="431"/>
      <c r="AA40" s="431"/>
      <c r="AB40" s="431"/>
      <c r="AC40" s="431"/>
      <c r="AD40" s="431"/>
      <c r="AE40" s="431"/>
      <c r="AL40" s="232" t="s">
        <v>58</v>
      </c>
      <c r="AM40" s="233"/>
      <c r="AN40" s="233"/>
      <c r="AO40" s="233"/>
      <c r="AP40" s="233"/>
      <c r="AQ40" s="233"/>
      <c r="AR40" s="234"/>
      <c r="AS40" s="234"/>
      <c r="AT40" s="235">
        <v>2023</v>
      </c>
      <c r="AU40" s="33"/>
      <c r="AV40" s="421">
        <v>2022</v>
      </c>
      <c r="AW40" s="422"/>
      <c r="AX40" s="424" t="s">
        <v>10</v>
      </c>
      <c r="AY40" s="426"/>
      <c r="AZ40" s="424" t="s">
        <v>11</v>
      </c>
      <c r="BA40" s="426"/>
      <c r="BC40" s="235" t="s">
        <v>0</v>
      </c>
      <c r="BD40" s="31"/>
      <c r="BE40" s="421" t="s">
        <v>1</v>
      </c>
      <c r="BF40" s="423"/>
      <c r="BG40" s="24" t="s">
        <v>10</v>
      </c>
      <c r="BH40" s="25"/>
      <c r="BI40" s="24" t="s">
        <v>11</v>
      </c>
      <c r="BJ40" s="25"/>
      <c r="BL40" s="16" t="s">
        <v>59</v>
      </c>
      <c r="BM40" s="16"/>
      <c r="CC40" s="132"/>
      <c r="CD40" s="132"/>
      <c r="CE40" s="132"/>
      <c r="CF40" s="132"/>
      <c r="CG40" s="52"/>
      <c r="CH40" s="236"/>
      <c r="CI40" s="237"/>
      <c r="CJ40" s="237"/>
      <c r="CK40" s="238"/>
      <c r="CL40" s="239"/>
      <c r="CM40" s="238"/>
      <c r="CN40" s="239"/>
      <c r="CO40" s="81"/>
      <c r="CP40" s="82"/>
      <c r="CQ40" s="141"/>
      <c r="CR40" s="240"/>
      <c r="CS40" s="240"/>
      <c r="CT40" s="240"/>
      <c r="CU40" s="240"/>
      <c r="CV40" s="241"/>
      <c r="CW40" s="241"/>
      <c r="CX40" s="241"/>
      <c r="DA40" s="432"/>
      <c r="DB40" s="432"/>
      <c r="DC40" s="432"/>
      <c r="DD40" s="432"/>
      <c r="DE40" s="432"/>
      <c r="DF40" s="432"/>
      <c r="DG40" s="432"/>
      <c r="DH40" s="432"/>
      <c r="DI40" s="432"/>
      <c r="DJ40" s="432"/>
      <c r="DK40" s="432"/>
      <c r="DQ40" s="229" t="s">
        <v>60</v>
      </c>
      <c r="DR40" s="230"/>
      <c r="DS40" s="230"/>
      <c r="DT40" s="230"/>
      <c r="DU40" s="230"/>
      <c r="DV40" s="102"/>
      <c r="DW40" s="231" t="s">
        <v>61</v>
      </c>
      <c r="EE40" s="102"/>
      <c r="EF40" s="102"/>
      <c r="EG40" s="1"/>
      <c r="EH40" s="1"/>
      <c r="EI40" s="1"/>
      <c r="EJ40" s="1"/>
      <c r="EK40" s="212"/>
      <c r="EL40" s="212"/>
      <c r="EM40" s="212"/>
      <c r="EN40" s="212"/>
      <c r="EZ40" s="1"/>
      <c r="FA40" s="40"/>
      <c r="FB40" s="59"/>
      <c r="FC40" s="1"/>
      <c r="FD40" s="427"/>
      <c r="FE40" s="427"/>
      <c r="FF40" s="427"/>
      <c r="FG40" s="1"/>
      <c r="FH40" s="1"/>
      <c r="FI40" s="1"/>
      <c r="FK40" s="1"/>
      <c r="FL40" s="1"/>
      <c r="FM40" s="1"/>
      <c r="FN40" s="1"/>
      <c r="FO40" s="1"/>
      <c r="FP40" s="1"/>
      <c r="FQ40" s="1"/>
      <c r="FR40" s="1"/>
      <c r="FS40" s="1"/>
      <c r="FT40" s="1"/>
      <c r="GB40" s="1"/>
    </row>
    <row r="41" spans="1:184" ht="25" customHeight="1" x14ac:dyDescent="0.5">
      <c r="Q41" s="1"/>
      <c r="R41" s="1"/>
      <c r="S41" s="1"/>
      <c r="T41" s="1"/>
      <c r="U41" s="1"/>
      <c r="V41" s="1"/>
      <c r="W41" s="1"/>
      <c r="X41" s="1"/>
      <c r="Y41" s="1"/>
      <c r="Z41" s="1"/>
      <c r="AA41" s="1"/>
      <c r="AB41" s="1"/>
      <c r="AC41" s="1"/>
      <c r="AD41" s="1"/>
      <c r="AE41" s="1"/>
      <c r="AL41" s="41" t="s">
        <v>17</v>
      </c>
      <c r="AM41" s="41"/>
      <c r="AN41" s="41"/>
      <c r="AO41" s="41"/>
      <c r="AP41" s="41"/>
      <c r="AQ41" s="41"/>
      <c r="AR41" s="41"/>
      <c r="AS41" s="41"/>
      <c r="AT41" s="104">
        <v>31693.84</v>
      </c>
      <c r="AU41" s="242"/>
      <c r="AV41" s="243">
        <v>31771.81</v>
      </c>
      <c r="AW41" s="244"/>
      <c r="AX41" s="394">
        <v>-77.97</v>
      </c>
      <c r="AY41" s="395"/>
      <c r="AZ41" s="399">
        <v>-2.3999999999999998E-3</v>
      </c>
      <c r="BA41" s="400"/>
      <c r="BC41" s="104">
        <v>8707.7000000000007</v>
      </c>
      <c r="BD41" s="242"/>
      <c r="BE41" s="106">
        <v>8481.08</v>
      </c>
      <c r="BF41" s="242"/>
      <c r="BG41" s="45">
        <v>226.61</v>
      </c>
      <c r="BH41" s="46"/>
      <c r="BI41" s="47">
        <v>0.04</v>
      </c>
      <c r="BJ41" s="48"/>
      <c r="CC41" s="52" t="s">
        <v>62</v>
      </c>
      <c r="CD41" s="52"/>
      <c r="CE41" s="52"/>
      <c r="CF41" s="52"/>
      <c r="CG41" s="52"/>
      <c r="CH41" s="245"/>
      <c r="CI41" s="246"/>
      <c r="CJ41" s="246"/>
      <c r="CK41" s="247">
        <v>29596.89</v>
      </c>
      <c r="CL41" s="248"/>
      <c r="CM41" s="249">
        <v>32794.29</v>
      </c>
      <c r="CN41" s="248"/>
      <c r="CO41" s="112">
        <v>-0.1</v>
      </c>
      <c r="CP41" s="114"/>
      <c r="CQ41" s="141"/>
      <c r="CR41" s="54">
        <v>4698.99</v>
      </c>
      <c r="CS41" s="54"/>
      <c r="CT41" s="249">
        <v>4908.54</v>
      </c>
      <c r="CU41" s="250"/>
      <c r="CV41" s="112">
        <v>-0.04</v>
      </c>
      <c r="CW41" s="113"/>
      <c r="CX41" s="114"/>
      <c r="DQ41" s="229" t="s">
        <v>63</v>
      </c>
      <c r="DR41" s="2"/>
      <c r="DS41" s="2"/>
      <c r="DT41" s="2"/>
      <c r="DU41" s="2"/>
      <c r="DW41" s="231" t="s">
        <v>64</v>
      </c>
      <c r="DX41" s="102"/>
      <c r="DY41" s="251"/>
      <c r="DZ41" s="251"/>
      <c r="EA41" s="102"/>
      <c r="EB41" s="102"/>
      <c r="EC41" s="102"/>
      <c r="ED41" s="102"/>
      <c r="EE41" s="251"/>
      <c r="EF41" s="251"/>
      <c r="EG41" s="212"/>
      <c r="EH41" s="212"/>
      <c r="EI41" s="212"/>
      <c r="EJ41" s="212"/>
      <c r="EK41" s="212"/>
      <c r="EL41" s="212"/>
      <c r="EM41" s="212"/>
      <c r="EN41" s="212"/>
      <c r="EZ41" s="1"/>
      <c r="FA41" s="40"/>
      <c r="FB41" s="59"/>
      <c r="FC41" s="1"/>
      <c r="FD41" s="1"/>
      <c r="FE41" s="60"/>
      <c r="FF41" s="59"/>
      <c r="FG41" s="1"/>
      <c r="FH41" s="40"/>
      <c r="FI41" s="1"/>
      <c r="FJ41" s="1"/>
      <c r="FK41" s="1"/>
      <c r="FL41" s="1"/>
      <c r="FM41" s="1"/>
      <c r="FN41" s="1"/>
      <c r="FO41" s="1"/>
      <c r="FP41" s="1"/>
      <c r="FQ41" s="1"/>
      <c r="FR41" s="1"/>
      <c r="FS41" s="1"/>
      <c r="FT41" s="1"/>
      <c r="GB41" s="1"/>
    </row>
    <row r="42" spans="1:184" ht="25" customHeight="1" x14ac:dyDescent="0.5">
      <c r="Q42" s="1"/>
      <c r="R42" s="1"/>
      <c r="S42" s="1"/>
      <c r="T42" s="1"/>
      <c r="U42" s="1"/>
      <c r="V42" s="1"/>
      <c r="W42" s="1"/>
      <c r="X42" s="1"/>
      <c r="Y42" s="1"/>
      <c r="Z42" s="1"/>
      <c r="AA42" s="1"/>
      <c r="AB42" s="1"/>
      <c r="AC42" s="1"/>
      <c r="AD42" s="1"/>
      <c r="AE42" s="1"/>
      <c r="AL42" s="64" t="s">
        <v>19</v>
      </c>
      <c r="AM42" s="38"/>
      <c r="AN42" s="38"/>
      <c r="AO42" s="38"/>
      <c r="AP42" s="38"/>
      <c r="AQ42" s="38"/>
      <c r="AR42" s="38"/>
      <c r="AS42" s="38"/>
      <c r="AT42" s="42">
        <v>16269.53</v>
      </c>
      <c r="AU42" s="252"/>
      <c r="AV42" s="65">
        <v>17883.189999999999</v>
      </c>
      <c r="AW42" s="66"/>
      <c r="AX42" s="403">
        <v>-1613.66</v>
      </c>
      <c r="AY42" s="403"/>
      <c r="AZ42" s="404">
        <v>-9.0200000000000002E-2</v>
      </c>
      <c r="BA42" s="404"/>
      <c r="BC42" s="42">
        <v>4419.2</v>
      </c>
      <c r="BD42" s="252"/>
      <c r="BE42" s="65">
        <v>4760.32</v>
      </c>
      <c r="BF42" s="66"/>
      <c r="BG42" s="154">
        <v>-341.12</v>
      </c>
      <c r="BH42" s="154"/>
      <c r="BI42" s="70">
        <v>-7.0000000000000007E-2</v>
      </c>
      <c r="BJ42" s="70"/>
      <c r="BK42" s="1"/>
      <c r="BL42" s="1"/>
      <c r="CC42" s="77" t="s">
        <v>65</v>
      </c>
      <c r="CD42" s="77"/>
      <c r="CE42" s="77"/>
      <c r="CF42" s="38"/>
      <c r="CG42" s="77"/>
      <c r="CH42" s="253"/>
      <c r="CI42" s="254"/>
      <c r="CJ42" s="254"/>
      <c r="CK42" s="255">
        <v>17096.53</v>
      </c>
      <c r="CL42" s="239"/>
      <c r="CM42" s="238">
        <v>17733.3</v>
      </c>
      <c r="CN42" s="239"/>
      <c r="CO42" s="118">
        <v>-0.04</v>
      </c>
      <c r="CP42" s="120"/>
      <c r="CQ42" s="141"/>
      <c r="CR42" s="255">
        <v>3753.45</v>
      </c>
      <c r="CS42" s="78"/>
      <c r="CT42" s="79">
        <v>3915.54</v>
      </c>
      <c r="CU42" s="256"/>
      <c r="CV42" s="118">
        <v>-0.04</v>
      </c>
      <c r="CW42" s="119"/>
      <c r="CX42" s="120"/>
      <c r="DA42" s="257"/>
      <c r="DB42" s="257"/>
      <c r="DC42" s="257"/>
      <c r="DQ42" s="229" t="s">
        <v>66</v>
      </c>
      <c r="DR42" s="2"/>
      <c r="DS42" s="2"/>
      <c r="DT42" s="2"/>
      <c r="DU42" s="230"/>
      <c r="DV42" s="102"/>
      <c r="DW42" s="251" t="s">
        <v>67</v>
      </c>
      <c r="DX42" s="102"/>
      <c r="DY42" s="251"/>
      <c r="DZ42" s="251"/>
      <c r="EA42" s="251"/>
      <c r="EB42" s="251"/>
      <c r="EC42" s="251"/>
      <c r="ED42" s="102"/>
      <c r="EE42" s="102"/>
      <c r="EF42" s="102"/>
      <c r="EO42" s="212"/>
      <c r="EP42" s="212"/>
      <c r="ER42" s="212"/>
      <c r="ET42" s="212"/>
      <c r="EZ42" s="1"/>
      <c r="FA42" s="40"/>
      <c r="FB42" s="133"/>
      <c r="FC42" s="1"/>
      <c r="FD42" s="1"/>
      <c r="FE42" s="60"/>
      <c r="FF42" s="59"/>
      <c r="FG42" s="1"/>
      <c r="FH42" s="1"/>
      <c r="FI42" s="1"/>
      <c r="FJ42" s="1"/>
      <c r="FK42" s="1"/>
      <c r="FL42" s="1"/>
      <c r="FM42" s="1"/>
      <c r="FN42" s="1"/>
      <c r="FO42" s="1"/>
      <c r="FP42" s="1"/>
      <c r="FQ42" s="1"/>
      <c r="FR42" s="1"/>
      <c r="FS42" s="1"/>
      <c r="FT42" s="1"/>
      <c r="GB42" s="258"/>
    </row>
    <row r="43" spans="1:184" ht="25" customHeight="1" x14ac:dyDescent="0.5">
      <c r="A43" s="15" t="s">
        <v>68</v>
      </c>
      <c r="AI43" s="259"/>
      <c r="AL43" s="64" t="s">
        <v>22</v>
      </c>
      <c r="AM43" s="38"/>
      <c r="AN43" s="38"/>
      <c r="AO43" s="38"/>
      <c r="AP43" s="38"/>
      <c r="AQ43" s="38"/>
      <c r="AR43" s="38"/>
      <c r="AS43" s="38"/>
      <c r="AT43" s="42">
        <v>11395.02</v>
      </c>
      <c r="AU43" s="252"/>
      <c r="AV43" s="142">
        <v>11699.5</v>
      </c>
      <c r="AW43" s="143"/>
      <c r="AX43" s="403">
        <v>-304.48</v>
      </c>
      <c r="AY43" s="403"/>
      <c r="AZ43" s="404">
        <v>-2.5999999999999999E-2</v>
      </c>
      <c r="BA43" s="404"/>
      <c r="BC43" s="42">
        <v>3293.01</v>
      </c>
      <c r="BD43" s="252"/>
      <c r="BE43" s="142">
        <v>3130.32</v>
      </c>
      <c r="BF43" s="143"/>
      <c r="BG43" s="154">
        <v>162.68</v>
      </c>
      <c r="BH43" s="154"/>
      <c r="BI43" s="70">
        <v>0.05</v>
      </c>
      <c r="BJ43" s="70"/>
      <c r="BK43" s="1"/>
      <c r="BL43" s="1"/>
      <c r="CC43" s="77" t="s">
        <v>69</v>
      </c>
      <c r="CD43" s="38"/>
      <c r="CE43" s="38"/>
      <c r="CF43" s="38"/>
      <c r="CG43" s="38"/>
      <c r="CH43" s="38"/>
      <c r="CI43" s="38"/>
      <c r="CJ43" s="38"/>
      <c r="CK43" s="255">
        <v>3015.39</v>
      </c>
      <c r="CL43" s="239"/>
      <c r="CM43" s="79">
        <v>2816.62</v>
      </c>
      <c r="CN43" s="260"/>
      <c r="CO43" s="118">
        <v>7.0000000000000007E-2</v>
      </c>
      <c r="CP43" s="120"/>
      <c r="CQ43" s="141"/>
      <c r="CR43" s="255">
        <v>926.66</v>
      </c>
      <c r="CS43" s="78"/>
      <c r="CT43" s="79">
        <v>972.95</v>
      </c>
      <c r="CU43" s="256"/>
      <c r="CV43" s="118">
        <v>-0.05</v>
      </c>
      <c r="CW43" s="119"/>
      <c r="CX43" s="120"/>
      <c r="DA43" s="261"/>
      <c r="DB43" s="261"/>
      <c r="DC43" s="257"/>
      <c r="DQ43" s="229" t="s">
        <v>70</v>
      </c>
      <c r="DR43" s="230"/>
      <c r="DS43" s="230"/>
      <c r="DT43" s="230"/>
      <c r="DU43" s="230"/>
      <c r="DV43" s="102"/>
      <c r="DW43" s="251" t="s">
        <v>71</v>
      </c>
      <c r="DX43" s="262"/>
      <c r="DY43" s="102"/>
      <c r="DZ43" s="102"/>
      <c r="EA43" s="102"/>
      <c r="EB43" s="102"/>
      <c r="EC43" s="102"/>
      <c r="ED43" s="102"/>
      <c r="EE43" s="262"/>
      <c r="EF43" s="262"/>
      <c r="EG43" s="262"/>
      <c r="EH43" s="262"/>
      <c r="EI43" s="262"/>
      <c r="EJ43" s="262"/>
      <c r="EK43" s="262"/>
      <c r="EL43" s="262"/>
      <c r="EM43" s="262"/>
      <c r="EN43" s="262"/>
      <c r="EO43" s="212"/>
      <c r="EP43" s="212"/>
      <c r="ER43" s="212"/>
      <c r="ET43" s="212"/>
      <c r="EZ43" s="40"/>
      <c r="FA43" s="1"/>
      <c r="FB43" s="1"/>
      <c r="FC43" s="1"/>
      <c r="FD43" s="1"/>
      <c r="FE43" s="40"/>
      <c r="FF43" s="263"/>
      <c r="FG43" s="1"/>
      <c r="FH43" s="1"/>
      <c r="FI43" s="1"/>
      <c r="FJ43" s="1"/>
      <c r="FK43" s="1"/>
      <c r="FL43" s="1"/>
      <c r="FM43" s="1"/>
      <c r="FN43" s="1"/>
      <c r="FO43" s="1"/>
      <c r="FP43" s="1"/>
      <c r="FQ43" s="1"/>
      <c r="FR43" s="1"/>
      <c r="FS43" s="1"/>
      <c r="FT43" s="1"/>
      <c r="GB43" s="258"/>
    </row>
    <row r="44" spans="1:184" ht="25" x14ac:dyDescent="0.5">
      <c r="AH44" s="259"/>
      <c r="AL44" s="64" t="s">
        <v>24</v>
      </c>
      <c r="AM44" s="38"/>
      <c r="AN44" s="38"/>
      <c r="AO44" s="38"/>
      <c r="AP44" s="38"/>
      <c r="AQ44" s="38"/>
      <c r="AR44" s="38"/>
      <c r="AS44" s="38"/>
      <c r="AT44" s="92">
        <v>4029.29</v>
      </c>
      <c r="AU44" s="264"/>
      <c r="AV44" s="94">
        <v>2189.11</v>
      </c>
      <c r="AW44" s="95"/>
      <c r="AX44" s="382">
        <v>1840.17</v>
      </c>
      <c r="AY44" s="383"/>
      <c r="AZ44" s="384">
        <v>0.84060000000000001</v>
      </c>
      <c r="BA44" s="385"/>
      <c r="BC44" s="92">
        <v>995.49</v>
      </c>
      <c r="BD44" s="264"/>
      <c r="BE44" s="94">
        <v>590.44000000000005</v>
      </c>
      <c r="BF44" s="264"/>
      <c r="BG44" s="67">
        <v>405.05</v>
      </c>
      <c r="BH44" s="68"/>
      <c r="BI44" s="69">
        <v>0.69</v>
      </c>
      <c r="BJ44" s="265"/>
      <c r="BK44" s="1"/>
      <c r="BL44" s="1"/>
      <c r="CC44" s="84" t="s">
        <v>23</v>
      </c>
      <c r="CD44" s="84"/>
      <c r="CE44" s="84"/>
      <c r="CF44" s="84"/>
      <c r="CG44" s="84"/>
      <c r="CH44" s="266"/>
      <c r="CI44" s="267"/>
      <c r="CJ44" s="267"/>
      <c r="CK44" s="268">
        <v>9484.9699999999993</v>
      </c>
      <c r="CL44" s="269"/>
      <c r="CM44" s="87">
        <v>12244.36</v>
      </c>
      <c r="CN44" s="270"/>
      <c r="CO44" s="89">
        <v>-0.23</v>
      </c>
      <c r="CP44" s="91"/>
      <c r="CQ44" s="141"/>
      <c r="CR44" s="86">
        <v>18.88</v>
      </c>
      <c r="CS44" s="86"/>
      <c r="CT44" s="87">
        <v>20.05</v>
      </c>
      <c r="CU44" s="271"/>
      <c r="CV44" s="89">
        <v>-0.06</v>
      </c>
      <c r="CW44" s="90"/>
      <c r="CX44" s="91"/>
      <c r="DA44" s="272"/>
      <c r="DB44" s="272"/>
      <c r="DC44" s="257"/>
      <c r="DQ44" s="2"/>
      <c r="DR44" s="71"/>
      <c r="DS44" s="71"/>
      <c r="DT44" s="71"/>
      <c r="DU44" s="230"/>
      <c r="DV44" s="102"/>
      <c r="DW44" s="251" t="s">
        <v>72</v>
      </c>
      <c r="DX44" s="102"/>
      <c r="DY44" s="262"/>
      <c r="DZ44" s="262"/>
      <c r="EA44" s="262"/>
      <c r="EB44" s="262"/>
      <c r="EC44" s="262"/>
      <c r="ED44" s="262"/>
      <c r="EE44" s="251"/>
      <c r="EF44" s="251"/>
      <c r="EG44" s="212"/>
      <c r="EH44" s="212"/>
      <c r="EI44" s="212"/>
      <c r="EJ44" s="212"/>
      <c r="EM44" s="262"/>
      <c r="EN44" s="262"/>
      <c r="EZ44" s="40"/>
      <c r="FA44" s="1"/>
      <c r="FB44" s="1"/>
      <c r="FC44" s="1"/>
      <c r="FD44" s="1"/>
      <c r="FE44" s="1"/>
      <c r="FF44" s="1"/>
      <c r="FG44" s="1"/>
      <c r="FH44" s="1"/>
      <c r="FI44" s="1"/>
      <c r="FJ44" s="1"/>
      <c r="FK44" s="1"/>
      <c r="FL44" s="1"/>
      <c r="FM44" s="1"/>
      <c r="FN44" s="1"/>
      <c r="FO44" s="1"/>
      <c r="FP44" s="1"/>
      <c r="FQ44" s="1"/>
      <c r="FR44" s="1"/>
      <c r="FS44" s="1"/>
      <c r="FT44" s="1"/>
      <c r="GB44" s="258"/>
    </row>
    <row r="45" spans="1:184" ht="25" customHeight="1" x14ac:dyDescent="0.5">
      <c r="B45" s="273" t="s">
        <v>73</v>
      </c>
      <c r="C45" s="273"/>
      <c r="D45" s="85"/>
      <c r="E45" s="85"/>
      <c r="F45" s="85"/>
      <c r="G45" s="85"/>
      <c r="H45" s="85"/>
      <c r="I45" s="85"/>
      <c r="J45" s="85"/>
      <c r="K45" s="85"/>
      <c r="L45" s="85"/>
      <c r="M45" s="85"/>
      <c r="N45" s="85"/>
      <c r="O45" s="85"/>
      <c r="P45" s="85"/>
      <c r="Q45" s="85"/>
      <c r="R45" s="85"/>
      <c r="S45" s="85"/>
      <c r="T45" s="85"/>
      <c r="U45" s="85"/>
      <c r="V45" s="85"/>
      <c r="W45" s="85"/>
      <c r="X45" s="85"/>
      <c r="Y45" s="85"/>
      <c r="Z45" s="85"/>
      <c r="AA45" s="419">
        <v>2023</v>
      </c>
      <c r="AB45" s="419"/>
      <c r="AC45" s="420"/>
      <c r="AD45" s="421">
        <v>2022</v>
      </c>
      <c r="AE45" s="422"/>
      <c r="AF45" s="423"/>
      <c r="AG45" s="424" t="s">
        <v>11</v>
      </c>
      <c r="AH45" s="425"/>
      <c r="AI45" s="426"/>
      <c r="AL45" s="103" t="s">
        <v>25</v>
      </c>
      <c r="AM45" s="103"/>
      <c r="AN45" s="103"/>
      <c r="AO45" s="103"/>
      <c r="AP45" s="103"/>
      <c r="AQ45" s="103"/>
      <c r="AR45" s="103"/>
      <c r="AS45" s="103"/>
      <c r="AT45" s="104">
        <v>14098.65</v>
      </c>
      <c r="AU45" s="242"/>
      <c r="AV45" s="243">
        <v>11775.21</v>
      </c>
      <c r="AW45" s="244"/>
      <c r="AX45" s="394">
        <v>2323.4299999999998</v>
      </c>
      <c r="AY45" s="395"/>
      <c r="AZ45" s="399">
        <v>0.1973</v>
      </c>
      <c r="BA45" s="400"/>
      <c r="BC45" s="104">
        <v>5023.6499999999996</v>
      </c>
      <c r="BD45" s="242"/>
      <c r="BE45" s="243">
        <v>4027.99</v>
      </c>
      <c r="BF45" s="274"/>
      <c r="BG45" s="45">
        <v>995.66</v>
      </c>
      <c r="BH45" s="46"/>
      <c r="BI45" s="47">
        <v>0.25</v>
      </c>
      <c r="BJ45" s="48"/>
      <c r="BK45" s="128"/>
      <c r="BL45" s="128"/>
      <c r="BM45" s="128"/>
      <c r="BN45" s="128"/>
      <c r="CC45" s="254"/>
      <c r="CD45" s="275"/>
      <c r="CE45" s="275"/>
      <c r="CF45" s="254"/>
      <c r="CG45" s="275"/>
      <c r="CH45" s="275"/>
      <c r="CI45" s="276"/>
      <c r="CJ45" s="276"/>
      <c r="CK45" s="277"/>
      <c r="CL45" s="239"/>
      <c r="CM45" s="277"/>
      <c r="CN45" s="239"/>
      <c r="CO45" s="277"/>
      <c r="CP45" s="278"/>
      <c r="CQ45" s="141"/>
      <c r="CR45" s="238"/>
      <c r="CS45" s="279"/>
      <c r="CT45" s="238"/>
      <c r="CU45" s="279"/>
      <c r="CV45" s="280"/>
      <c r="CW45" s="280"/>
      <c r="CX45" s="280"/>
      <c r="DA45" s="281"/>
      <c r="DB45" s="281"/>
      <c r="DD45" s="415" t="s">
        <v>111</v>
      </c>
      <c r="DE45" s="415"/>
      <c r="DF45" s="415"/>
      <c r="DG45" s="415"/>
      <c r="DH45" s="415"/>
      <c r="DQ45" s="229" t="s">
        <v>74</v>
      </c>
      <c r="DR45" s="2"/>
      <c r="DS45" s="2"/>
      <c r="DT45" s="2"/>
      <c r="DU45" s="230"/>
      <c r="DV45" s="251"/>
      <c r="DW45" s="251" t="s">
        <v>75</v>
      </c>
      <c r="DX45" s="102"/>
      <c r="DY45" s="102"/>
      <c r="DZ45" s="102"/>
      <c r="EA45" s="251"/>
      <c r="EB45" s="251"/>
      <c r="EC45" s="251"/>
      <c r="ED45" s="102"/>
      <c r="EE45" s="102"/>
      <c r="EF45" s="102"/>
      <c r="EO45" s="262"/>
      <c r="EP45" s="262"/>
      <c r="EQ45" s="262"/>
      <c r="ER45" s="262"/>
      <c r="ES45" s="262"/>
      <c r="ET45" s="262"/>
      <c r="EU45" s="262"/>
      <c r="EV45" s="282"/>
      <c r="EZ45" s="148"/>
      <c r="FA45" s="180"/>
      <c r="FB45" s="283"/>
      <c r="FC45" s="1"/>
      <c r="FD45" s="40"/>
      <c r="FE45" s="1"/>
      <c r="FF45" s="1"/>
      <c r="FG45" s="1"/>
      <c r="FH45" s="1"/>
      <c r="FI45" s="1"/>
      <c r="FJ45" s="1"/>
      <c r="FK45" s="1"/>
      <c r="FL45" s="1"/>
      <c r="FM45" s="1"/>
      <c r="FN45" s="1"/>
      <c r="FO45" s="1"/>
      <c r="FP45" s="1"/>
      <c r="FQ45" s="1"/>
      <c r="FR45" s="1"/>
      <c r="FS45" s="1"/>
      <c r="FT45" s="1"/>
      <c r="GB45" s="258"/>
    </row>
    <row r="46" spans="1:184" ht="25" customHeight="1" x14ac:dyDescent="0.5">
      <c r="B46" s="77" t="s">
        <v>76</v>
      </c>
      <c r="C46" s="77"/>
      <c r="D46" s="38"/>
      <c r="E46" s="38"/>
      <c r="F46" s="38"/>
      <c r="G46" s="38"/>
      <c r="H46" s="38"/>
      <c r="I46" s="38"/>
      <c r="J46" s="38"/>
      <c r="K46" s="38"/>
      <c r="L46" s="38"/>
      <c r="M46" s="38"/>
      <c r="N46" s="38"/>
      <c r="O46" s="38"/>
      <c r="P46" s="38"/>
      <c r="Q46" s="38"/>
      <c r="R46" s="38" t="s">
        <v>77</v>
      </c>
      <c r="S46" s="38"/>
      <c r="T46" s="38"/>
      <c r="U46" s="38"/>
      <c r="V46" s="38"/>
      <c r="W46" s="38"/>
      <c r="X46" s="38"/>
      <c r="Y46" s="38"/>
      <c r="Z46" s="38"/>
      <c r="AA46" s="416">
        <v>87.1</v>
      </c>
      <c r="AB46" s="416"/>
      <c r="AC46" s="416"/>
      <c r="AD46" s="417">
        <v>167.52</v>
      </c>
      <c r="AE46" s="417"/>
      <c r="AF46" s="417"/>
      <c r="AG46" s="418">
        <v>-0.48</v>
      </c>
      <c r="AH46" s="418"/>
      <c r="AI46" s="418"/>
      <c r="AL46" s="64" t="s">
        <v>78</v>
      </c>
      <c r="AM46" s="115"/>
      <c r="AN46" s="115"/>
      <c r="AO46" s="115"/>
      <c r="AP46" s="111"/>
      <c r="AQ46" s="115"/>
      <c r="AR46" s="111"/>
      <c r="AS46" s="111"/>
      <c r="AT46" s="42">
        <v>9804.65</v>
      </c>
      <c r="AU46" s="252"/>
      <c r="AV46" s="65">
        <v>6043.99</v>
      </c>
      <c r="AW46" s="66"/>
      <c r="AX46" s="403">
        <v>3760.66</v>
      </c>
      <c r="AY46" s="403"/>
      <c r="AZ46" s="404">
        <v>0.62219999999999998</v>
      </c>
      <c r="BA46" s="404"/>
      <c r="BC46" s="42">
        <v>4000.7</v>
      </c>
      <c r="BD46" s="252"/>
      <c r="BE46" s="65">
        <v>2477.36</v>
      </c>
      <c r="BF46" s="66"/>
      <c r="BG46" s="154">
        <v>1523.34</v>
      </c>
      <c r="BH46" s="154"/>
      <c r="BI46" s="70">
        <v>0.61</v>
      </c>
      <c r="BJ46" s="70"/>
      <c r="CC46" s="84"/>
      <c r="CD46" s="84"/>
      <c r="CE46" s="284"/>
      <c r="CF46" s="284"/>
      <c r="CG46" s="284"/>
      <c r="CH46" s="285"/>
      <c r="CI46" s="286"/>
      <c r="CJ46" s="286"/>
      <c r="CK46" s="287"/>
      <c r="CL46" s="269"/>
      <c r="CM46" s="287"/>
      <c r="CN46" s="269"/>
      <c r="CO46" s="288"/>
      <c r="CP46" s="289"/>
      <c r="CQ46" s="141"/>
      <c r="CR46" s="287"/>
      <c r="CS46" s="290"/>
      <c r="CT46" s="287"/>
      <c r="CU46" s="290"/>
      <c r="CV46" s="291"/>
      <c r="CW46" s="292"/>
      <c r="CX46" s="293"/>
      <c r="DA46" s="281"/>
      <c r="DB46" s="281"/>
      <c r="DD46" s="415"/>
      <c r="DE46" s="415"/>
      <c r="DF46" s="415"/>
      <c r="DG46" s="415"/>
      <c r="DH46" s="415"/>
      <c r="DQ46" s="229" t="s">
        <v>79</v>
      </c>
      <c r="DR46" s="2"/>
      <c r="DS46" s="2"/>
      <c r="DT46" s="2"/>
      <c r="DU46" s="230"/>
      <c r="DV46" s="102"/>
      <c r="DW46" s="251" t="s">
        <v>80</v>
      </c>
      <c r="DX46" s="102"/>
      <c r="DY46" s="102"/>
      <c r="DZ46" s="102"/>
      <c r="EA46" s="102"/>
      <c r="EB46" s="102"/>
      <c r="EC46" s="102"/>
      <c r="ED46" s="102"/>
      <c r="EE46" s="102"/>
      <c r="EF46" s="102"/>
      <c r="EO46" s="262"/>
      <c r="EP46" s="262"/>
      <c r="EQ46" s="262"/>
      <c r="ER46" s="262"/>
      <c r="ES46" s="262"/>
      <c r="ET46" s="262"/>
      <c r="EU46" s="262"/>
      <c r="EV46" s="282"/>
      <c r="EZ46" s="1"/>
      <c r="FA46" s="294"/>
      <c r="FB46" s="294"/>
      <c r="FC46" s="1"/>
      <c r="FD46" s="1"/>
      <c r="FE46" s="1"/>
      <c r="FF46" s="1"/>
      <c r="FG46" s="1"/>
      <c r="FH46" s="1"/>
      <c r="FI46" s="1"/>
      <c r="FJ46" s="1"/>
      <c r="FK46" s="1"/>
      <c r="FL46" s="1"/>
      <c r="FM46" s="1"/>
      <c r="FN46" s="1"/>
      <c r="FO46" s="1"/>
      <c r="FP46" s="1"/>
      <c r="FQ46" s="1"/>
      <c r="FR46" s="1"/>
      <c r="FS46" s="1"/>
      <c r="FT46" s="1"/>
      <c r="GB46" s="258"/>
    </row>
    <row r="47" spans="1:184" ht="25" customHeight="1" x14ac:dyDescent="0.5">
      <c r="B47" s="77" t="s">
        <v>81</v>
      </c>
      <c r="C47" s="77"/>
      <c r="D47" s="38"/>
      <c r="E47" s="38"/>
      <c r="F47" s="38"/>
      <c r="G47" s="38"/>
      <c r="H47" s="38"/>
      <c r="I47" s="38"/>
      <c r="J47" s="38"/>
      <c r="K47" s="38"/>
      <c r="L47" s="38"/>
      <c r="M47" s="38"/>
      <c r="N47" s="38"/>
      <c r="O47" s="38"/>
      <c r="P47" s="38"/>
      <c r="Q47" s="38"/>
      <c r="R47" s="38" t="s">
        <v>82</v>
      </c>
      <c r="S47" s="38"/>
      <c r="T47" s="38"/>
      <c r="U47" s="38"/>
      <c r="V47" s="38"/>
      <c r="W47" s="38"/>
      <c r="X47" s="38"/>
      <c r="Y47" s="38"/>
      <c r="Z47" s="38"/>
      <c r="AA47" s="377" vm="12">
        <v>0.99</v>
      </c>
      <c r="AB47" s="377"/>
      <c r="AC47" s="377"/>
      <c r="AD47" s="398" vm="13">
        <v>0.63</v>
      </c>
      <c r="AE47" s="398"/>
      <c r="AF47" s="398"/>
      <c r="AG47" s="413">
        <v>0.57140000000000002</v>
      </c>
      <c r="AH47" s="413"/>
      <c r="AI47" s="413"/>
      <c r="AL47" s="100" t="s">
        <v>32</v>
      </c>
      <c r="AM47" s="121"/>
      <c r="AN47" s="121"/>
      <c r="AO47" s="121"/>
      <c r="AP47" s="122"/>
      <c r="AQ47" s="121"/>
      <c r="AR47" s="122"/>
      <c r="AS47" s="122"/>
      <c r="AT47" s="92">
        <v>4293.99</v>
      </c>
      <c r="AU47" s="264"/>
      <c r="AV47" s="295">
        <v>5731.21</v>
      </c>
      <c r="AW47" s="296"/>
      <c r="AX47" s="382">
        <v>-1437.22</v>
      </c>
      <c r="AY47" s="383"/>
      <c r="AZ47" s="384">
        <v>-0.25069999999999998</v>
      </c>
      <c r="BA47" s="385"/>
      <c r="BC47" s="92">
        <v>1022.94</v>
      </c>
      <c r="BD47" s="264"/>
      <c r="BE47" s="94">
        <v>1550.63</v>
      </c>
      <c r="BF47" s="264"/>
      <c r="BG47" s="67">
        <v>-527.69000000000005</v>
      </c>
      <c r="BH47" s="68"/>
      <c r="BI47" s="69">
        <v>-0.34</v>
      </c>
      <c r="BJ47" s="265"/>
      <c r="BK47" s="1"/>
      <c r="BL47" s="1"/>
      <c r="BO47" s="128" t="str">
        <f>CONCATENATE(ROUND($AT$57/1000,1)," ","TWh")</f>
        <v>56.4 TWh</v>
      </c>
      <c r="CC47" s="132" t="s">
        <v>36</v>
      </c>
      <c r="CD47" s="132"/>
      <c r="CE47" s="132"/>
      <c r="CF47" s="132"/>
      <c r="CG47" s="132"/>
      <c r="CH47" s="178"/>
      <c r="CI47" s="297"/>
      <c r="CJ47" s="297"/>
      <c r="CK47" s="247">
        <v>5024.6099999999997</v>
      </c>
      <c r="CL47" s="248"/>
      <c r="CM47" s="55">
        <v>6997.32</v>
      </c>
      <c r="CN47" s="298"/>
      <c r="CO47" s="112">
        <v>-0.28000000000000003</v>
      </c>
      <c r="CP47" s="114"/>
      <c r="CQ47" s="141"/>
      <c r="CR47" s="54">
        <v>590.95000000000005</v>
      </c>
      <c r="CS47" s="54"/>
      <c r="CT47" s="55">
        <v>631.47</v>
      </c>
      <c r="CU47" s="299"/>
      <c r="CV47" s="112">
        <v>-0.06</v>
      </c>
      <c r="CW47" s="113"/>
      <c r="CX47" s="114"/>
      <c r="DA47" s="281"/>
      <c r="DB47" s="281"/>
      <c r="DQ47" s="229" t="s">
        <v>83</v>
      </c>
      <c r="DR47" s="2"/>
      <c r="DS47" s="2"/>
      <c r="DT47" s="2"/>
      <c r="DU47" s="230"/>
      <c r="DV47" s="102"/>
      <c r="DW47" s="251" t="s">
        <v>84</v>
      </c>
      <c r="DX47" s="102"/>
      <c r="DY47" s="102"/>
      <c r="DZ47" s="102"/>
      <c r="EA47" s="102"/>
      <c r="EB47" s="102"/>
      <c r="EC47" s="102"/>
      <c r="ED47" s="102"/>
      <c r="EE47" s="102"/>
      <c r="EF47" s="102"/>
      <c r="FA47" s="300"/>
      <c r="FB47" s="300"/>
      <c r="FC47" s="12"/>
      <c r="FD47" s="1"/>
      <c r="FE47" s="1"/>
      <c r="FF47" s="1"/>
      <c r="FG47" s="1"/>
      <c r="FH47" s="1"/>
      <c r="FI47" s="1"/>
      <c r="FJ47" s="1"/>
      <c r="FK47" s="1"/>
      <c r="FL47" s="1"/>
      <c r="FM47" s="1"/>
      <c r="FN47" s="1"/>
      <c r="FO47" s="1"/>
      <c r="FP47" s="1"/>
      <c r="FQ47" s="1"/>
      <c r="FR47" s="1"/>
      <c r="FS47" s="1"/>
      <c r="FT47" s="1"/>
      <c r="GB47" s="258"/>
    </row>
    <row r="48" spans="1:184" ht="25" customHeight="1" x14ac:dyDescent="0.5">
      <c r="B48" s="77" t="s">
        <v>85</v>
      </c>
      <c r="C48" s="77"/>
      <c r="D48" s="38"/>
      <c r="E48" s="38"/>
      <c r="F48" s="38"/>
      <c r="G48" s="38"/>
      <c r="H48" s="38"/>
      <c r="I48" s="38"/>
      <c r="J48" s="38"/>
      <c r="K48" s="38"/>
      <c r="L48" s="38"/>
      <c r="M48" s="38"/>
      <c r="N48" s="38"/>
      <c r="O48" s="38"/>
      <c r="P48" s="38"/>
      <c r="Q48" s="38"/>
      <c r="R48" s="38" t="s">
        <v>82</v>
      </c>
      <c r="S48" s="38"/>
      <c r="T48" s="38"/>
      <c r="U48" s="38"/>
      <c r="V48" s="38"/>
      <c r="W48" s="38"/>
      <c r="X48" s="38"/>
      <c r="Y48" s="38"/>
      <c r="Z48" s="38"/>
      <c r="AA48" s="386" vm="14">
        <v>0.9</v>
      </c>
      <c r="AB48" s="386"/>
      <c r="AC48" s="386"/>
      <c r="AD48" s="414" vm="15">
        <v>0.7</v>
      </c>
      <c r="AE48" s="414"/>
      <c r="AF48" s="414"/>
      <c r="AG48" s="406">
        <v>0.28570000000000001</v>
      </c>
      <c r="AH48" s="406"/>
      <c r="AI48" s="406"/>
      <c r="AL48" s="41" t="s">
        <v>34</v>
      </c>
      <c r="AM48" s="41"/>
      <c r="AN48" s="41"/>
      <c r="AO48" s="41"/>
      <c r="AP48" s="41"/>
      <c r="AQ48" s="41"/>
      <c r="AR48" s="41"/>
      <c r="AS48" s="41"/>
      <c r="AT48" s="104">
        <v>3176.31</v>
      </c>
      <c r="AU48" s="242"/>
      <c r="AV48" s="106">
        <v>1782.18</v>
      </c>
      <c r="AW48" s="44"/>
      <c r="AX48" s="394">
        <v>1394.12</v>
      </c>
      <c r="AY48" s="395"/>
      <c r="AZ48" s="399">
        <v>0.78220000000000001</v>
      </c>
      <c r="BA48" s="400"/>
      <c r="BC48" s="104">
        <v>759.1</v>
      </c>
      <c r="BD48" s="242"/>
      <c r="BE48" s="243">
        <v>574.02</v>
      </c>
      <c r="BF48" s="274"/>
      <c r="BG48" s="45">
        <v>185.08</v>
      </c>
      <c r="BH48" s="46"/>
      <c r="BI48" s="47">
        <v>0.32</v>
      </c>
      <c r="BJ48" s="48"/>
      <c r="BK48" s="1"/>
      <c r="BL48" s="1"/>
      <c r="CC48" s="77" t="s">
        <v>65</v>
      </c>
      <c r="CD48" s="77"/>
      <c r="CE48" s="77"/>
      <c r="CF48" s="38"/>
      <c r="CG48" s="77"/>
      <c r="CH48" s="253"/>
      <c r="CI48" s="254"/>
      <c r="CJ48" s="254"/>
      <c r="CK48" s="255">
        <v>2172.0300000000002</v>
      </c>
      <c r="CL48" s="239"/>
      <c r="CM48" s="79">
        <v>3517.92</v>
      </c>
      <c r="CN48" s="260"/>
      <c r="CO48" s="118">
        <v>-0.38</v>
      </c>
      <c r="CP48" s="120"/>
      <c r="CQ48" s="141"/>
      <c r="CR48" s="255">
        <v>480.18</v>
      </c>
      <c r="CS48" s="78"/>
      <c r="CT48" s="79">
        <v>550.78</v>
      </c>
      <c r="CU48" s="256"/>
      <c r="CV48" s="118">
        <v>-0.13</v>
      </c>
      <c r="CW48" s="119"/>
      <c r="CX48" s="120"/>
      <c r="DA48" s="301"/>
      <c r="DB48" s="301"/>
      <c r="DC48" s="257"/>
      <c r="DQ48" s="229" t="s">
        <v>86</v>
      </c>
      <c r="DR48" s="2"/>
      <c r="DS48" s="2"/>
      <c r="DT48" s="2"/>
      <c r="DU48" s="230"/>
      <c r="DV48" s="102"/>
      <c r="DW48" s="251" t="s">
        <v>87</v>
      </c>
      <c r="DX48" s="102"/>
      <c r="DY48" s="102"/>
      <c r="DZ48" s="102"/>
      <c r="EA48" s="102"/>
      <c r="EB48" s="102"/>
      <c r="EC48" s="102"/>
      <c r="ED48" s="102"/>
      <c r="EE48" s="102"/>
      <c r="EF48" s="102"/>
      <c r="FB48" s="12"/>
      <c r="FC48" s="302"/>
      <c r="FD48" s="1"/>
      <c r="FE48" s="1"/>
      <c r="FF48" s="1"/>
      <c r="FG48" s="1"/>
      <c r="FH48" s="1"/>
      <c r="FK48" s="1"/>
      <c r="FL48" s="1"/>
      <c r="FM48" s="1"/>
      <c r="FN48" s="1"/>
      <c r="FO48" s="1"/>
      <c r="FP48" s="1"/>
      <c r="FQ48" s="1"/>
      <c r="FR48" s="1"/>
      <c r="FS48" s="1"/>
      <c r="FT48" s="1"/>
      <c r="GB48" s="258"/>
    </row>
    <row r="49" spans="1:176" ht="25" customHeight="1" x14ac:dyDescent="0.5">
      <c r="B49" s="52" t="s">
        <v>88</v>
      </c>
      <c r="C49" s="52"/>
      <c r="D49" s="53"/>
      <c r="E49" s="53"/>
      <c r="F49" s="53"/>
      <c r="G49" s="53"/>
      <c r="H49" s="53"/>
      <c r="I49" s="53"/>
      <c r="J49" s="53"/>
      <c r="K49" s="53"/>
      <c r="L49" s="53"/>
      <c r="M49" s="53"/>
      <c r="N49" s="53"/>
      <c r="O49" s="53"/>
      <c r="P49" s="53"/>
      <c r="Q49" s="53"/>
      <c r="R49" s="53"/>
      <c r="S49" s="53"/>
      <c r="T49" s="53"/>
      <c r="U49" s="53"/>
      <c r="V49" s="53"/>
      <c r="W49" s="53"/>
      <c r="X49" s="53"/>
      <c r="Y49" s="53"/>
      <c r="Z49" s="53"/>
      <c r="AA49" s="303"/>
      <c r="AB49" s="303"/>
      <c r="AC49" s="303"/>
      <c r="AD49" s="304"/>
      <c r="AE49" s="304"/>
      <c r="AF49" s="304"/>
      <c r="AG49" s="305"/>
      <c r="AH49" s="304"/>
      <c r="AI49" s="305"/>
      <c r="AL49" s="64" t="s">
        <v>19</v>
      </c>
      <c r="AM49" s="38"/>
      <c r="AN49" s="38"/>
      <c r="AO49" s="38"/>
      <c r="AP49" s="38"/>
      <c r="AQ49" s="38"/>
      <c r="AR49" s="38"/>
      <c r="AS49" s="38"/>
      <c r="AT49" s="42">
        <v>1036.53</v>
      </c>
      <c r="AU49" s="252"/>
      <c r="AV49" s="142">
        <v>478.71</v>
      </c>
      <c r="AW49" s="143"/>
      <c r="AX49" s="403">
        <v>557.80999999999995</v>
      </c>
      <c r="AY49" s="403"/>
      <c r="AZ49" s="404">
        <v>1.1652</v>
      </c>
      <c r="BA49" s="404"/>
      <c r="BC49" s="42">
        <v>222.88</v>
      </c>
      <c r="BD49" s="252"/>
      <c r="BE49" s="65">
        <v>177.91</v>
      </c>
      <c r="BF49" s="66"/>
      <c r="BG49" s="154">
        <v>44.97</v>
      </c>
      <c r="BH49" s="154"/>
      <c r="BI49" s="70">
        <v>0.25</v>
      </c>
      <c r="BJ49" s="70"/>
      <c r="BK49" s="1"/>
      <c r="BL49" s="1"/>
      <c r="CC49" s="77" t="s">
        <v>69</v>
      </c>
      <c r="CD49" s="38"/>
      <c r="CE49" s="38"/>
      <c r="CF49" s="38"/>
      <c r="CG49" s="38"/>
      <c r="CH49" s="38"/>
      <c r="CI49" s="38"/>
      <c r="CJ49" s="38"/>
      <c r="CK49" s="255">
        <v>392.28</v>
      </c>
      <c r="CL49" s="239"/>
      <c r="CM49" s="79">
        <v>194.91</v>
      </c>
      <c r="CN49" s="260"/>
      <c r="CO49" s="118">
        <v>1.01</v>
      </c>
      <c r="CP49" s="120"/>
      <c r="CQ49" s="141"/>
      <c r="CR49" s="255">
        <v>107.96</v>
      </c>
      <c r="CS49" s="78"/>
      <c r="CT49" s="79">
        <v>77.11</v>
      </c>
      <c r="CU49" s="256"/>
      <c r="CV49" s="118">
        <v>0.4</v>
      </c>
      <c r="CW49" s="119"/>
      <c r="CX49" s="120"/>
      <c r="DA49" s="281"/>
      <c r="DB49" s="281"/>
      <c r="DC49" s="257"/>
      <c r="DQ49" s="229" t="s">
        <v>89</v>
      </c>
      <c r="DR49" s="2"/>
      <c r="DS49" s="2"/>
      <c r="DT49" s="2"/>
      <c r="DU49" s="230"/>
      <c r="DV49" s="102"/>
      <c r="DW49" s="251" t="s">
        <v>90</v>
      </c>
      <c r="DX49" s="102"/>
      <c r="DY49" s="102"/>
      <c r="DZ49" s="102"/>
      <c r="EA49" s="102"/>
      <c r="EB49" s="102"/>
      <c r="EC49" s="102"/>
      <c r="ED49" s="102"/>
      <c r="EE49" s="251"/>
      <c r="EF49" s="251"/>
      <c r="EG49" s="212"/>
      <c r="EH49" s="212"/>
      <c r="EI49" s="212"/>
      <c r="EJ49" s="212"/>
      <c r="EK49" s="212"/>
      <c r="EL49" s="212"/>
      <c r="EM49" s="212"/>
      <c r="EN49" s="212"/>
      <c r="FA49" s="1"/>
      <c r="FB49" s="1"/>
      <c r="FC49" s="1"/>
      <c r="FD49" s="1"/>
      <c r="FE49" s="1"/>
      <c r="FF49" s="1"/>
      <c r="FG49" s="1"/>
      <c r="FH49" s="1"/>
      <c r="FK49" s="1"/>
      <c r="FL49" s="1"/>
      <c r="FM49" s="1"/>
      <c r="FN49" s="1"/>
      <c r="FO49" s="1"/>
      <c r="FP49" s="1"/>
      <c r="FQ49" s="1"/>
      <c r="FR49" s="1"/>
      <c r="FS49" s="1"/>
      <c r="FT49" s="1"/>
    </row>
    <row r="50" spans="1:176" ht="25" customHeight="1" x14ac:dyDescent="0.5">
      <c r="B50" s="77" t="s">
        <v>91</v>
      </c>
      <c r="C50" s="77"/>
      <c r="D50" s="38"/>
      <c r="E50" s="38"/>
      <c r="F50" s="38"/>
      <c r="G50" s="38"/>
      <c r="H50" s="38"/>
      <c r="I50" s="38"/>
      <c r="J50" s="38"/>
      <c r="K50" s="38"/>
      <c r="L50" s="38"/>
      <c r="M50" s="38"/>
      <c r="N50" s="38"/>
      <c r="O50" s="38"/>
      <c r="P50" s="38"/>
      <c r="Q50" s="38"/>
      <c r="R50" s="38" t="s">
        <v>92</v>
      </c>
      <c r="S50" s="38"/>
      <c r="T50" s="38"/>
      <c r="U50" s="38"/>
      <c r="V50" s="38"/>
      <c r="W50" s="38"/>
      <c r="X50" s="38"/>
      <c r="Y50" s="38"/>
      <c r="Z50" s="38"/>
      <c r="AA50" s="411">
        <v>72.16</v>
      </c>
      <c r="AB50" s="411"/>
      <c r="AC50" s="411"/>
      <c r="AD50" s="412">
        <v>58.98</v>
      </c>
      <c r="AE50" s="412"/>
      <c r="AF50" s="412"/>
      <c r="AG50" s="413">
        <v>0.2235</v>
      </c>
      <c r="AH50" s="413"/>
      <c r="AI50" s="413"/>
      <c r="AL50" s="64" t="s">
        <v>22</v>
      </c>
      <c r="AM50" s="38"/>
      <c r="AN50" s="38"/>
      <c r="AO50" s="38"/>
      <c r="AP50" s="38"/>
      <c r="AQ50" s="38"/>
      <c r="AR50" s="38"/>
      <c r="AS50" s="38"/>
      <c r="AT50" s="42">
        <v>393.55</v>
      </c>
      <c r="AU50" s="252"/>
      <c r="AV50" s="65">
        <v>168.01</v>
      </c>
      <c r="AW50" s="66"/>
      <c r="AX50" s="403">
        <v>225.53</v>
      </c>
      <c r="AY50" s="403"/>
      <c r="AZ50" s="404">
        <v>1.3423</v>
      </c>
      <c r="BA50" s="404"/>
      <c r="BC50" s="42">
        <v>91.21</v>
      </c>
      <c r="BD50" s="252"/>
      <c r="BE50" s="65">
        <v>26.2</v>
      </c>
      <c r="BF50" s="66"/>
      <c r="BG50" s="154">
        <v>65.010000000000005</v>
      </c>
      <c r="BH50" s="154"/>
      <c r="BI50" s="70">
        <v>2.48</v>
      </c>
      <c r="BJ50" s="70"/>
      <c r="BK50" s="1"/>
      <c r="BL50" s="1"/>
      <c r="CC50" s="84" t="s">
        <v>23</v>
      </c>
      <c r="CD50" s="84"/>
      <c r="CE50" s="84"/>
      <c r="CF50" s="84"/>
      <c r="CG50" s="84"/>
      <c r="CH50" s="266"/>
      <c r="CI50" s="267"/>
      <c r="CJ50" s="267"/>
      <c r="CK50" s="268">
        <v>2460.3000000000002</v>
      </c>
      <c r="CL50" s="269"/>
      <c r="CM50" s="87">
        <v>3284.49</v>
      </c>
      <c r="CN50" s="270"/>
      <c r="CO50" s="89">
        <v>-0.25</v>
      </c>
      <c r="CP50" s="91"/>
      <c r="CQ50" s="141"/>
      <c r="CR50" s="86">
        <v>2.81</v>
      </c>
      <c r="CS50" s="86"/>
      <c r="CT50" s="287">
        <v>3.58</v>
      </c>
      <c r="CU50" s="290"/>
      <c r="CV50" s="89">
        <v>-0.22</v>
      </c>
      <c r="CW50" s="90"/>
      <c r="CX50" s="91"/>
      <c r="DA50" s="281"/>
      <c r="DB50" s="281"/>
      <c r="DC50" s="257"/>
      <c r="DQ50" s="229" t="s">
        <v>93</v>
      </c>
      <c r="DR50" s="2"/>
      <c r="DS50" s="2"/>
      <c r="DT50" s="2"/>
      <c r="DU50" s="230"/>
      <c r="DW50" s="251" t="s">
        <v>94</v>
      </c>
      <c r="DX50" s="102"/>
      <c r="DY50" s="102"/>
      <c r="DZ50" s="102"/>
      <c r="EA50" s="102"/>
      <c r="EB50" s="102"/>
      <c r="EC50" s="102"/>
      <c r="ED50" s="102"/>
      <c r="EE50" s="102"/>
      <c r="EF50" s="102"/>
      <c r="FA50" s="1"/>
      <c r="FB50" s="1"/>
      <c r="FC50" s="1"/>
      <c r="FD50" s="1"/>
      <c r="FE50" s="149"/>
      <c r="FF50" s="1"/>
      <c r="FG50" s="1"/>
      <c r="FH50" s="1"/>
      <c r="FK50" s="1"/>
      <c r="FL50" s="1"/>
      <c r="FM50" s="1"/>
      <c r="FN50" s="1"/>
      <c r="FO50" s="1"/>
      <c r="FP50" s="1"/>
      <c r="FQ50" s="1"/>
      <c r="FR50" s="1"/>
      <c r="FS50" s="1"/>
      <c r="FT50" s="1"/>
    </row>
    <row r="51" spans="1:176" ht="25" customHeight="1" x14ac:dyDescent="0.5">
      <c r="B51" s="77" t="s">
        <v>95</v>
      </c>
      <c r="C51" s="77"/>
      <c r="D51" s="38"/>
      <c r="E51" s="38"/>
      <c r="F51" s="38"/>
      <c r="G51" s="38"/>
      <c r="H51" s="38"/>
      <c r="I51" s="38"/>
      <c r="J51" s="38"/>
      <c r="K51" s="38"/>
      <c r="L51" s="38"/>
      <c r="M51" s="38"/>
      <c r="N51" s="38"/>
      <c r="O51" s="38"/>
      <c r="P51" s="38"/>
      <c r="Q51" s="38"/>
      <c r="R51" s="38" t="s">
        <v>96</v>
      </c>
      <c r="S51" s="38"/>
      <c r="T51" s="38"/>
      <c r="U51" s="38"/>
      <c r="V51" s="38"/>
      <c r="W51" s="38"/>
      <c r="X51" s="38"/>
      <c r="Y51" s="38"/>
      <c r="Z51" s="38"/>
      <c r="AA51" s="405">
        <v>0.90110000000000001</v>
      </c>
      <c r="AB51" s="405"/>
      <c r="AC51" s="405"/>
      <c r="AD51" s="406">
        <v>0.86309999999999998</v>
      </c>
      <c r="AE51" s="406"/>
      <c r="AF51" s="407"/>
      <c r="AG51" s="402">
        <v>4.3999999999999997E-2</v>
      </c>
      <c r="AH51" s="381"/>
      <c r="AI51" s="408"/>
      <c r="AL51" s="64" t="s">
        <v>24</v>
      </c>
      <c r="AM51" s="38"/>
      <c r="AN51" s="38"/>
      <c r="AO51" s="38"/>
      <c r="AP51" s="38"/>
      <c r="AQ51" s="38"/>
      <c r="AR51" s="38"/>
      <c r="AS51" s="38"/>
      <c r="AT51" s="306">
        <v>1746.22</v>
      </c>
      <c r="AU51" s="307"/>
      <c r="AV51" s="142">
        <v>1135.44</v>
      </c>
      <c r="AW51" s="143"/>
      <c r="AX51" s="382">
        <v>610.77</v>
      </c>
      <c r="AY51" s="383"/>
      <c r="AZ51" s="384">
        <v>0.53790000000000004</v>
      </c>
      <c r="BA51" s="385"/>
      <c r="BC51" s="306">
        <v>445</v>
      </c>
      <c r="BD51" s="307"/>
      <c r="BE51" s="308">
        <v>369.91</v>
      </c>
      <c r="BF51" s="309"/>
      <c r="BG51" s="67">
        <v>75.099999999999994</v>
      </c>
      <c r="BH51" s="68"/>
      <c r="BI51" s="70">
        <v>0.2</v>
      </c>
      <c r="BJ51" s="70"/>
      <c r="BK51" s="1"/>
      <c r="BL51" s="1"/>
      <c r="DA51" s="301"/>
      <c r="DB51" s="301"/>
      <c r="DC51" s="257"/>
      <c r="DQ51" s="229" t="s">
        <v>93</v>
      </c>
      <c r="DR51" s="2"/>
      <c r="DS51" s="2"/>
      <c r="DT51" s="2"/>
      <c r="DU51" s="2"/>
      <c r="DW51" s="251" t="s">
        <v>97</v>
      </c>
      <c r="DX51" s="102"/>
      <c r="DY51" s="102"/>
      <c r="DZ51" s="102"/>
      <c r="EA51" s="102"/>
      <c r="EB51" s="102"/>
      <c r="EC51" s="102"/>
      <c r="ED51" s="102"/>
      <c r="EE51" s="102"/>
      <c r="EF51" s="102"/>
      <c r="EO51" s="212"/>
      <c r="EP51" s="212"/>
      <c r="EQ51" s="212"/>
      <c r="ER51" s="212"/>
      <c r="ES51" s="212"/>
      <c r="EU51" s="212"/>
      <c r="FA51" s="40"/>
      <c r="FB51" s="1"/>
      <c r="FC51" s="1"/>
      <c r="FD51" s="1"/>
      <c r="FE51" s="1"/>
      <c r="FF51" s="1"/>
      <c r="FG51" s="1"/>
      <c r="FH51" s="1"/>
      <c r="FK51" s="1"/>
      <c r="FL51" s="1"/>
      <c r="FM51" s="1"/>
      <c r="FN51" s="1"/>
      <c r="FO51" s="1"/>
      <c r="FP51" s="1"/>
      <c r="FQ51" s="1"/>
      <c r="FR51" s="1"/>
      <c r="FS51" s="1"/>
      <c r="FT51" s="1"/>
    </row>
    <row r="52" spans="1:176" ht="25" customHeight="1" x14ac:dyDescent="0.5">
      <c r="B52" s="52" t="s">
        <v>98</v>
      </c>
      <c r="C52" s="52"/>
      <c r="D52" s="53"/>
      <c r="E52" s="53"/>
      <c r="F52" s="53"/>
      <c r="G52" s="53"/>
      <c r="H52" s="53"/>
      <c r="I52" s="53"/>
      <c r="J52" s="53"/>
      <c r="K52" s="53"/>
      <c r="L52" s="53"/>
      <c r="M52" s="53"/>
      <c r="N52" s="53"/>
      <c r="O52" s="53"/>
      <c r="P52" s="53"/>
      <c r="Q52" s="53"/>
      <c r="R52" s="53"/>
      <c r="S52" s="53"/>
      <c r="T52" s="53"/>
      <c r="U52" s="53"/>
      <c r="V52" s="53"/>
      <c r="W52" s="53"/>
      <c r="X52" s="53"/>
      <c r="Y52" s="53"/>
      <c r="Z52" s="53"/>
      <c r="AA52" s="310"/>
      <c r="AB52" s="310"/>
      <c r="AC52" s="310"/>
      <c r="AD52" s="304"/>
      <c r="AE52" s="304"/>
      <c r="AF52" s="304"/>
      <c r="AG52" s="305"/>
      <c r="AH52" s="141"/>
      <c r="AI52" s="141"/>
      <c r="AL52" s="165" t="s">
        <v>36</v>
      </c>
      <c r="AM52" s="165"/>
      <c r="AN52" s="165"/>
      <c r="AO52" s="165"/>
      <c r="AP52" s="165"/>
      <c r="AQ52" s="165"/>
      <c r="AR52" s="165"/>
      <c r="AS52" s="165"/>
      <c r="AT52" s="311">
        <v>4046.77</v>
      </c>
      <c r="AU52" s="312"/>
      <c r="AV52" s="313">
        <v>9033.42</v>
      </c>
      <c r="AW52" s="314"/>
      <c r="AX52" s="394">
        <v>-4986.6400000000003</v>
      </c>
      <c r="AY52" s="395"/>
      <c r="AZ52" s="409">
        <v>-0.55200000000000005</v>
      </c>
      <c r="BA52" s="410"/>
      <c r="BC52" s="311">
        <v>687.53</v>
      </c>
      <c r="BD52" s="312"/>
      <c r="BE52" s="313">
        <v>2118.75</v>
      </c>
      <c r="BF52" s="315"/>
      <c r="BG52" s="45">
        <v>-1431.22</v>
      </c>
      <c r="BH52" s="46"/>
      <c r="BI52" s="47">
        <v>-0.68</v>
      </c>
      <c r="BJ52" s="48"/>
      <c r="BK52" s="1"/>
      <c r="BL52" s="1"/>
      <c r="DA52" s="281"/>
      <c r="DB52" s="281"/>
      <c r="DC52" s="257"/>
      <c r="DQ52" s="229" t="s">
        <v>99</v>
      </c>
      <c r="DR52" s="2"/>
      <c r="DS52" s="2"/>
      <c r="DT52" s="2"/>
      <c r="DU52" s="2"/>
      <c r="DW52" s="251" t="s">
        <v>100</v>
      </c>
      <c r="DY52" s="102"/>
      <c r="DZ52" s="102"/>
      <c r="EA52" s="102"/>
      <c r="EB52" s="102"/>
      <c r="EC52" s="102"/>
      <c r="ED52" s="102"/>
      <c r="EE52" s="102"/>
      <c r="EF52" s="102"/>
      <c r="FA52" s="1"/>
      <c r="FB52" s="1"/>
      <c r="FC52" s="1"/>
      <c r="FD52" s="1"/>
      <c r="FE52" s="1"/>
      <c r="FF52" s="1"/>
      <c r="FG52" s="1"/>
      <c r="FH52" s="1"/>
      <c r="FK52" s="1"/>
      <c r="FL52" s="1"/>
      <c r="FM52" s="1"/>
      <c r="FN52" s="1"/>
      <c r="FO52" s="1"/>
      <c r="FP52" s="1"/>
      <c r="FQ52" s="1"/>
      <c r="FR52" s="1"/>
      <c r="FS52" s="1"/>
      <c r="FT52" s="1"/>
    </row>
    <row r="53" spans="1:176" ht="25" customHeight="1" x14ac:dyDescent="0.5">
      <c r="A53" s="316"/>
      <c r="B53" s="77" t="s">
        <v>101</v>
      </c>
      <c r="C53" s="77"/>
      <c r="D53" s="38"/>
      <c r="E53" s="38"/>
      <c r="F53" s="317" t="s">
        <v>102</v>
      </c>
      <c r="G53" s="38" t="s">
        <v>103</v>
      </c>
      <c r="H53" s="38"/>
      <c r="I53" s="38"/>
      <c r="J53" s="38"/>
      <c r="K53" s="38"/>
      <c r="L53" s="38"/>
      <c r="M53" s="38"/>
      <c r="N53" s="38"/>
      <c r="O53" s="38"/>
      <c r="P53" s="38"/>
      <c r="Q53" s="38"/>
      <c r="R53" s="38"/>
      <c r="S53" s="38"/>
      <c r="T53" s="38"/>
      <c r="U53" s="38"/>
      <c r="V53" s="38"/>
      <c r="W53" s="38"/>
      <c r="X53" s="38"/>
      <c r="Y53" s="38"/>
      <c r="Z53" s="38"/>
      <c r="AA53" s="377">
        <v>1.08</v>
      </c>
      <c r="AB53" s="377"/>
      <c r="AC53" s="377"/>
      <c r="AD53" s="398">
        <v>1.05</v>
      </c>
      <c r="AE53" s="398"/>
      <c r="AF53" s="398"/>
      <c r="AG53" s="381">
        <v>-2.5999999999999999E-2</v>
      </c>
      <c r="AH53" s="381"/>
      <c r="AI53" s="381"/>
      <c r="AL53" s="41" t="s">
        <v>38</v>
      </c>
      <c r="AM53" s="41"/>
      <c r="AN53" s="41"/>
      <c r="AO53" s="41"/>
      <c r="AP53" s="41"/>
      <c r="AQ53" s="41"/>
      <c r="AR53" s="41"/>
      <c r="AS53" s="41"/>
      <c r="AT53" s="104">
        <v>3248.89</v>
      </c>
      <c r="AU53" s="242"/>
      <c r="AV53" s="243">
        <v>6830.03</v>
      </c>
      <c r="AW53" s="244"/>
      <c r="AX53" s="394">
        <v>-3581.14</v>
      </c>
      <c r="AY53" s="395"/>
      <c r="AZ53" s="399">
        <v>-0.52429999999999999</v>
      </c>
      <c r="BA53" s="400"/>
      <c r="BC53" s="104">
        <v>855.03</v>
      </c>
      <c r="BD53" s="242"/>
      <c r="BE53" s="243">
        <v>1180.23</v>
      </c>
      <c r="BF53" s="274"/>
      <c r="BG53" s="45">
        <v>-325.2</v>
      </c>
      <c r="BH53" s="46"/>
      <c r="BI53" s="47">
        <v>-0.28000000000000003</v>
      </c>
      <c r="BJ53" s="48"/>
      <c r="BK53" s="1"/>
      <c r="BL53" s="1"/>
      <c r="DA53" s="318"/>
      <c r="DB53" s="318"/>
      <c r="DC53" s="318"/>
      <c r="DD53" s="318"/>
      <c r="DE53" s="318"/>
      <c r="DF53" s="318"/>
      <c r="FF53" s="1"/>
      <c r="FG53" s="1"/>
      <c r="FH53" s="1"/>
      <c r="FK53" s="1"/>
      <c r="FL53" s="1"/>
      <c r="FM53" s="1"/>
      <c r="FN53" s="1"/>
      <c r="FO53" s="1"/>
      <c r="FP53" s="1"/>
      <c r="FQ53" s="1"/>
      <c r="FR53" s="1"/>
      <c r="FS53" s="1"/>
      <c r="FT53" s="1"/>
    </row>
    <row r="54" spans="1:176" ht="25" customHeight="1" x14ac:dyDescent="0.65">
      <c r="B54" s="77" t="s">
        <v>104</v>
      </c>
      <c r="C54" s="77"/>
      <c r="D54" s="38"/>
      <c r="E54" s="38"/>
      <c r="F54" s="317" t="s">
        <v>102</v>
      </c>
      <c r="G54" s="38" t="s">
        <v>103</v>
      </c>
      <c r="H54" s="38"/>
      <c r="I54" s="38"/>
      <c r="J54" s="38"/>
      <c r="K54" s="38"/>
      <c r="L54" s="38"/>
      <c r="M54" s="38"/>
      <c r="N54" s="38"/>
      <c r="O54" s="38"/>
      <c r="P54" s="38"/>
      <c r="Q54" s="38"/>
      <c r="R54" s="38"/>
      <c r="S54" s="38"/>
      <c r="T54" s="38"/>
      <c r="U54" s="38"/>
      <c r="V54" s="38"/>
      <c r="W54" s="38"/>
      <c r="X54" s="38"/>
      <c r="Y54" s="38"/>
      <c r="Z54" s="38"/>
      <c r="AA54" s="377">
        <v>5.4</v>
      </c>
      <c r="AB54" s="377"/>
      <c r="AC54" s="378"/>
      <c r="AD54" s="379">
        <v>5.43</v>
      </c>
      <c r="AE54" s="380"/>
      <c r="AF54" s="401"/>
      <c r="AG54" s="402">
        <v>7.1999999999999998E-3</v>
      </c>
      <c r="AH54" s="381"/>
      <c r="AI54" s="381"/>
      <c r="AL54" s="64" t="s">
        <v>14</v>
      </c>
      <c r="AM54" s="115"/>
      <c r="AN54" s="115"/>
      <c r="AO54" s="115"/>
      <c r="AP54" s="111"/>
      <c r="AQ54" s="111"/>
      <c r="AR54" s="111"/>
      <c r="AS54" s="111"/>
      <c r="AT54" s="42">
        <v>3188.39</v>
      </c>
      <c r="AU54" s="252"/>
      <c r="AV54" s="142">
        <v>6826.25</v>
      </c>
      <c r="AW54" s="143"/>
      <c r="AX54" s="403">
        <v>-3637.86</v>
      </c>
      <c r="AY54" s="403"/>
      <c r="AZ54" s="404">
        <v>-0.53290000000000004</v>
      </c>
      <c r="BA54" s="404"/>
      <c r="BB54" s="1"/>
      <c r="BC54" s="42">
        <v>794.53</v>
      </c>
      <c r="BD54" s="252"/>
      <c r="BE54" s="142">
        <v>1180.23</v>
      </c>
      <c r="BF54" s="143"/>
      <c r="BG54" s="154">
        <v>-385.7</v>
      </c>
      <c r="BH54" s="154"/>
      <c r="BI54" s="70">
        <v>-0.33</v>
      </c>
      <c r="BJ54" s="70"/>
      <c r="BK54" s="1"/>
      <c r="BL54" s="1"/>
      <c r="CC54" s="17" t="str">
        <f>+CONCATENATE(CURP," RESULTS RELEASE")</f>
        <v xml:space="preserve"> RESULTS RELEASE</v>
      </c>
      <c r="CZ54" s="318"/>
      <c r="DA54" s="318"/>
      <c r="DB54" s="318"/>
      <c r="DC54" s="318"/>
      <c r="DD54" s="318"/>
      <c r="DE54" s="318"/>
      <c r="DF54" s="318"/>
      <c r="FF54" s="1"/>
      <c r="FG54" s="1"/>
      <c r="FH54" s="1"/>
      <c r="FK54" s="1"/>
      <c r="FL54" s="1"/>
      <c r="FM54" s="1"/>
      <c r="FN54" s="1"/>
      <c r="FO54" s="1"/>
      <c r="FP54" s="1"/>
      <c r="FQ54" s="1"/>
      <c r="FR54" s="1"/>
      <c r="FS54" s="1"/>
      <c r="FT54" s="1"/>
    </row>
    <row r="55" spans="1:176" ht="25" customHeight="1" x14ac:dyDescent="0.5">
      <c r="B55" s="77" t="s">
        <v>101</v>
      </c>
      <c r="C55" s="77"/>
      <c r="D55" s="38"/>
      <c r="E55" s="38"/>
      <c r="F55" s="317" t="s">
        <v>102</v>
      </c>
      <c r="G55" s="38" t="s">
        <v>105</v>
      </c>
      <c r="H55" s="38"/>
      <c r="I55" s="38"/>
      <c r="J55" s="38"/>
      <c r="K55" s="38"/>
      <c r="L55" s="38"/>
      <c r="M55" s="38"/>
      <c r="N55" s="38"/>
      <c r="O55" s="38"/>
      <c r="P55" s="38"/>
      <c r="Q55" s="38"/>
      <c r="R55" s="38"/>
      <c r="S55" s="38"/>
      <c r="T55" s="38"/>
      <c r="U55" s="38"/>
      <c r="V55" s="38"/>
      <c r="W55" s="38"/>
      <c r="X55" s="38"/>
      <c r="Y55" s="38"/>
      <c r="Z55" s="38"/>
      <c r="AA55" s="377">
        <v>1.1000000000000001</v>
      </c>
      <c r="AB55" s="377"/>
      <c r="AC55" s="378"/>
      <c r="AD55" s="379">
        <v>1.06</v>
      </c>
      <c r="AE55" s="380"/>
      <c r="AF55" s="380"/>
      <c r="AG55" s="381">
        <v>-3.4700000000000002E-2</v>
      </c>
      <c r="AH55" s="381"/>
      <c r="AI55" s="381"/>
      <c r="AL55" s="100" t="s">
        <v>32</v>
      </c>
      <c r="AM55" s="121"/>
      <c r="AN55" s="121"/>
      <c r="AO55" s="121"/>
      <c r="AP55" s="122"/>
      <c r="AQ55" s="122"/>
      <c r="AR55" s="122"/>
      <c r="AS55" s="122"/>
      <c r="AT55" s="306">
        <v>60.5</v>
      </c>
      <c r="AU55" s="307"/>
      <c r="AV55" s="319">
        <v>3.78</v>
      </c>
      <c r="AW55" s="320"/>
      <c r="AX55" s="382">
        <v>56.71</v>
      </c>
      <c r="AY55" s="383"/>
      <c r="AZ55" s="384"/>
      <c r="BA55" s="385"/>
      <c r="BC55" s="306">
        <v>60.51</v>
      </c>
      <c r="BD55" s="307"/>
      <c r="BE55" s="319">
        <v>0</v>
      </c>
      <c r="BF55" s="307"/>
      <c r="BG55" s="67">
        <v>60.51</v>
      </c>
      <c r="BH55" s="68"/>
      <c r="BI55" s="69">
        <v>0</v>
      </c>
      <c r="BJ55" s="265"/>
      <c r="CZ55" s="318"/>
      <c r="DA55" s="318"/>
      <c r="DB55" s="318"/>
      <c r="DC55" s="318"/>
      <c r="DD55" s="318"/>
      <c r="DE55" s="318"/>
      <c r="DF55" s="318"/>
      <c r="DQ55" s="229"/>
      <c r="DR55" s="2"/>
      <c r="DS55" s="2"/>
      <c r="DT55" s="2"/>
      <c r="DU55" s="2"/>
      <c r="FF55" s="1"/>
      <c r="FG55" s="1"/>
      <c r="FH55" s="1"/>
      <c r="FI55" s="1"/>
      <c r="FJ55" s="1"/>
      <c r="FK55" s="1"/>
      <c r="FL55" s="1"/>
      <c r="FM55" s="1"/>
      <c r="FN55" s="1"/>
      <c r="FO55" s="1"/>
      <c r="FP55" s="1"/>
      <c r="FQ55" s="1"/>
      <c r="FR55" s="1"/>
      <c r="FS55" s="1"/>
      <c r="FT55" s="1"/>
    </row>
    <row r="56" spans="1:176" ht="25" customHeight="1" x14ac:dyDescent="0.5">
      <c r="B56" s="84" t="s">
        <v>104</v>
      </c>
      <c r="C56" s="84"/>
      <c r="D56" s="85"/>
      <c r="E56" s="85"/>
      <c r="F56" s="321" t="s">
        <v>102</v>
      </c>
      <c r="G56" s="85" t="s">
        <v>105</v>
      </c>
      <c r="H56" s="85"/>
      <c r="I56" s="85"/>
      <c r="J56" s="85"/>
      <c r="K56" s="85"/>
      <c r="L56" s="85"/>
      <c r="M56" s="85"/>
      <c r="N56" s="85"/>
      <c r="O56" s="85"/>
      <c r="P56" s="85"/>
      <c r="Q56" s="85"/>
      <c r="R56" s="85"/>
      <c r="S56" s="85"/>
      <c r="T56" s="85"/>
      <c r="U56" s="85"/>
      <c r="V56" s="85"/>
      <c r="W56" s="85"/>
      <c r="X56" s="85"/>
      <c r="Y56" s="85"/>
      <c r="Z56" s="85"/>
      <c r="AA56" s="386">
        <v>5.36</v>
      </c>
      <c r="AB56" s="386"/>
      <c r="AC56" s="387"/>
      <c r="AD56" s="388">
        <v>5.63</v>
      </c>
      <c r="AE56" s="389"/>
      <c r="AF56" s="390"/>
      <c r="AG56" s="391">
        <v>5.16E-2</v>
      </c>
      <c r="AH56" s="392"/>
      <c r="AI56" s="393"/>
      <c r="AL56" s="165" t="s">
        <v>106</v>
      </c>
      <c r="AM56" s="38"/>
      <c r="AN56" s="38"/>
      <c r="AO56" s="38"/>
      <c r="AP56" s="38"/>
      <c r="AQ56" s="38"/>
      <c r="AR56" s="38"/>
      <c r="AS56" s="38"/>
      <c r="AT56" s="167">
        <v>130.21</v>
      </c>
      <c r="AU56" s="322"/>
      <c r="AV56" s="187">
        <v>157.97</v>
      </c>
      <c r="AW56" s="188"/>
      <c r="AX56" s="394">
        <v>-27.76</v>
      </c>
      <c r="AY56" s="395"/>
      <c r="AZ56" s="396">
        <v>-0.1757</v>
      </c>
      <c r="BA56" s="397"/>
      <c r="BC56" s="167">
        <v>29.16</v>
      </c>
      <c r="BD56" s="322"/>
      <c r="BE56" s="187">
        <v>32.5</v>
      </c>
      <c r="BF56" s="323"/>
      <c r="BG56" s="45">
        <v>-3.33</v>
      </c>
      <c r="BH56" s="46"/>
      <c r="BI56" s="47">
        <v>-0.1</v>
      </c>
      <c r="BJ56" s="48"/>
      <c r="CC56" s="369" t="s">
        <v>107</v>
      </c>
      <c r="CD56" s="369"/>
      <c r="CE56" s="369"/>
      <c r="CF56" s="369"/>
      <c r="CG56" s="369"/>
      <c r="CH56" s="369"/>
      <c r="CI56" s="369"/>
      <c r="CJ56" s="369"/>
      <c r="CK56" s="369"/>
      <c r="CL56" s="369"/>
      <c r="CM56" s="369"/>
      <c r="CN56" s="369"/>
      <c r="CO56" s="369"/>
      <c r="CP56" s="369"/>
      <c r="CQ56" s="369"/>
      <c r="CR56" s="369"/>
      <c r="CS56" s="369"/>
      <c r="CT56" s="369"/>
      <c r="CU56" s="369"/>
      <c r="CV56" s="369"/>
      <c r="CW56" s="369"/>
      <c r="CX56" s="369"/>
      <c r="CY56" s="369"/>
      <c r="CZ56" s="369"/>
      <c r="DA56" s="369"/>
      <c r="DB56" s="369"/>
      <c r="DC56" s="369"/>
      <c r="DD56" s="369"/>
      <c r="DE56" s="369"/>
      <c r="DF56" s="369"/>
      <c r="DG56" s="369"/>
      <c r="DH56" s="369"/>
      <c r="DI56" s="369"/>
      <c r="DJ56" s="369"/>
      <c r="DK56" s="369"/>
      <c r="DL56" s="369"/>
      <c r="DM56" s="369"/>
      <c r="DN56" s="369"/>
      <c r="DO56" s="369"/>
      <c r="DP56" s="369"/>
      <c r="DQ56" s="369"/>
      <c r="DR56" s="369"/>
      <c r="DS56" s="369"/>
      <c r="DT56" s="369"/>
      <c r="DU56" s="369"/>
      <c r="DV56" s="369"/>
      <c r="DW56" s="369"/>
      <c r="DX56" s="369"/>
      <c r="DY56" s="369"/>
      <c r="DZ56" s="369"/>
      <c r="EA56" s="369"/>
      <c r="EB56" s="369"/>
      <c r="EC56" s="369"/>
      <c r="ED56" s="369"/>
      <c r="EE56" s="369"/>
      <c r="EF56" s="369"/>
      <c r="EG56" s="369"/>
      <c r="EH56" s="369"/>
      <c r="EI56" s="369"/>
      <c r="EJ56" s="369"/>
      <c r="EK56" s="369"/>
      <c r="EL56" s="369"/>
      <c r="EM56" s="369"/>
      <c r="EN56" s="369"/>
      <c r="EO56" s="369"/>
      <c r="EP56" s="369"/>
      <c r="EQ56" s="369"/>
      <c r="ER56" s="369"/>
      <c r="ES56" s="369"/>
      <c r="ET56" s="369"/>
      <c r="FF56" s="1"/>
      <c r="FG56" s="1"/>
      <c r="FH56" s="1"/>
      <c r="FI56" s="1"/>
      <c r="FJ56" s="1"/>
      <c r="FK56" s="1"/>
      <c r="FL56" s="1"/>
      <c r="FM56" s="1"/>
      <c r="FN56" s="1"/>
      <c r="FO56" s="1"/>
      <c r="FP56" s="1"/>
      <c r="FQ56" s="1"/>
      <c r="FR56" s="1"/>
      <c r="FS56" s="1"/>
      <c r="FT56" s="1"/>
    </row>
    <row r="57" spans="1:176" ht="25" customHeight="1" x14ac:dyDescent="0.35">
      <c r="B57" s="181" t="s">
        <v>108</v>
      </c>
      <c r="C57" s="1"/>
      <c r="D57" s="1"/>
      <c r="E57" s="1"/>
      <c r="F57" s="1"/>
      <c r="G57" s="1"/>
      <c r="H57" s="1"/>
      <c r="I57" s="1"/>
      <c r="J57" s="1"/>
      <c r="K57" s="1"/>
      <c r="L57" s="1"/>
      <c r="M57" s="1"/>
      <c r="N57" s="1"/>
      <c r="O57" s="1"/>
      <c r="P57" s="1"/>
      <c r="Q57" s="1"/>
      <c r="R57" s="1"/>
      <c r="S57" s="1"/>
      <c r="T57" s="1"/>
      <c r="U57" s="1"/>
      <c r="V57" s="1"/>
      <c r="W57" s="1"/>
      <c r="AA57" s="1"/>
      <c r="AB57" s="1"/>
      <c r="AC57" s="1"/>
      <c r="AD57" s="1"/>
      <c r="AE57" s="1"/>
      <c r="AF57" s="1"/>
      <c r="AG57" s="1"/>
      <c r="AL57" s="192" t="s">
        <v>109</v>
      </c>
      <c r="AM57" s="192"/>
      <c r="AN57" s="192"/>
      <c r="AO57" s="192"/>
      <c r="AP57" s="165"/>
      <c r="AQ57" s="165"/>
      <c r="AR57" s="165"/>
      <c r="AS57" s="165"/>
      <c r="AT57" s="193">
        <v>56394.69</v>
      </c>
      <c r="AU57" s="324"/>
      <c r="AV57" s="195">
        <v>61350.64</v>
      </c>
      <c r="AW57" s="196"/>
      <c r="AX57" s="370">
        <v>-4955.9399999999996</v>
      </c>
      <c r="AY57" s="371"/>
      <c r="AZ57" s="372">
        <v>-8.0699999999999994E-2</v>
      </c>
      <c r="BA57" s="373"/>
      <c r="BC57" s="193">
        <v>16062.17</v>
      </c>
      <c r="BD57" s="324"/>
      <c r="BE57" s="195">
        <v>16414.57</v>
      </c>
      <c r="BF57" s="325"/>
      <c r="BG57" s="195">
        <v>-352.4</v>
      </c>
      <c r="BH57" s="325"/>
      <c r="BI57" s="326">
        <v>-0.02</v>
      </c>
      <c r="BJ57" s="327"/>
      <c r="CC57" s="369"/>
      <c r="CD57" s="369"/>
      <c r="CE57" s="369"/>
      <c r="CF57" s="369"/>
      <c r="CG57" s="369"/>
      <c r="CH57" s="369"/>
      <c r="CI57" s="369"/>
      <c r="CJ57" s="369"/>
      <c r="CK57" s="369"/>
      <c r="CL57" s="369"/>
      <c r="CM57" s="369"/>
      <c r="CN57" s="369"/>
      <c r="CO57" s="369"/>
      <c r="CP57" s="369"/>
      <c r="CQ57" s="369"/>
      <c r="CR57" s="369"/>
      <c r="CS57" s="369"/>
      <c r="CT57" s="369"/>
      <c r="CU57" s="369"/>
      <c r="CV57" s="369"/>
      <c r="CW57" s="369"/>
      <c r="CX57" s="369"/>
      <c r="CY57" s="369"/>
      <c r="CZ57" s="369"/>
      <c r="DA57" s="369"/>
      <c r="DB57" s="369"/>
      <c r="DC57" s="369"/>
      <c r="DD57" s="369"/>
      <c r="DE57" s="369"/>
      <c r="DF57" s="369"/>
      <c r="DG57" s="369"/>
      <c r="DH57" s="369"/>
      <c r="DI57" s="369"/>
      <c r="DJ57" s="369"/>
      <c r="DK57" s="369"/>
      <c r="DL57" s="369"/>
      <c r="DM57" s="369"/>
      <c r="DN57" s="369"/>
      <c r="DO57" s="369"/>
      <c r="DP57" s="369"/>
      <c r="DQ57" s="369"/>
      <c r="DR57" s="369"/>
      <c r="DS57" s="369"/>
      <c r="DT57" s="369"/>
      <c r="DU57" s="369"/>
      <c r="DV57" s="369"/>
      <c r="DW57" s="369"/>
      <c r="DX57" s="369"/>
      <c r="DY57" s="369"/>
      <c r="DZ57" s="369"/>
      <c r="EA57" s="369"/>
      <c r="EB57" s="369"/>
      <c r="EC57" s="369"/>
      <c r="ED57" s="369"/>
      <c r="EE57" s="369"/>
      <c r="EF57" s="369"/>
      <c r="EG57" s="369"/>
      <c r="EH57" s="369"/>
      <c r="EI57" s="369"/>
      <c r="EJ57" s="369"/>
      <c r="EK57" s="369"/>
      <c r="EL57" s="369"/>
      <c r="EM57" s="369"/>
      <c r="EN57" s="369"/>
      <c r="EO57" s="369"/>
      <c r="EP57" s="369"/>
      <c r="EQ57" s="369"/>
      <c r="ER57" s="369"/>
      <c r="ES57" s="369"/>
      <c r="ET57" s="369"/>
      <c r="FA57" s="1"/>
      <c r="FB57" s="1"/>
      <c r="FC57" s="1"/>
      <c r="FD57" s="1"/>
      <c r="FE57" s="1"/>
      <c r="FF57" s="1"/>
      <c r="FG57" s="1"/>
      <c r="FH57" s="1"/>
      <c r="FI57" s="1"/>
      <c r="FJ57" s="1"/>
      <c r="FK57" s="1"/>
      <c r="FL57" s="1"/>
      <c r="FM57" s="1"/>
      <c r="FN57" s="1"/>
      <c r="FO57" s="1"/>
      <c r="FP57" s="1"/>
      <c r="FQ57" s="1"/>
      <c r="FR57" s="1"/>
      <c r="FS57" s="1"/>
      <c r="FT57" s="1"/>
    </row>
    <row r="58" spans="1:176" ht="25" customHeight="1" x14ac:dyDescent="0.4">
      <c r="AL58" s="374" t="s">
        <v>110</v>
      </c>
      <c r="AM58" s="374"/>
      <c r="AN58" s="374"/>
      <c r="AO58" s="374"/>
      <c r="AP58" s="374"/>
      <c r="AQ58" s="374"/>
      <c r="AR58" s="374"/>
      <c r="AS58" s="374"/>
      <c r="AT58" s="374"/>
      <c r="AU58" s="374"/>
      <c r="AV58" s="374"/>
      <c r="AW58" s="374"/>
      <c r="AX58" s="374"/>
      <c r="AY58" s="374"/>
      <c r="AZ58" s="374"/>
      <c r="BA58" s="374"/>
      <c r="BB58" s="374"/>
      <c r="BC58" s="374"/>
      <c r="BD58" s="374"/>
      <c r="BE58" s="374"/>
      <c r="BF58" s="374"/>
      <c r="BG58" s="374"/>
      <c r="BH58" s="374"/>
      <c r="CC58" s="77"/>
      <c r="CD58" s="77"/>
      <c r="CE58" s="77"/>
      <c r="CF58" s="38"/>
      <c r="CG58" s="38"/>
      <c r="CH58" s="38"/>
      <c r="CI58" s="38"/>
      <c r="CJ58" s="38"/>
      <c r="CK58" s="38"/>
      <c r="CL58" s="328"/>
      <c r="CM58" s="329"/>
      <c r="CN58" s="330"/>
      <c r="CO58" s="329"/>
      <c r="CP58" s="330"/>
      <c r="CQ58" s="331"/>
      <c r="CR58" s="331"/>
      <c r="CS58" s="331"/>
      <c r="CT58" s="332"/>
      <c r="CU58" s="332"/>
      <c r="FC58" s="1"/>
      <c r="FD58" s="1"/>
      <c r="FE58" s="1"/>
      <c r="FF58" s="1"/>
      <c r="FG58" s="1"/>
      <c r="FH58" s="1"/>
      <c r="FI58" s="1"/>
      <c r="FJ58" s="1"/>
      <c r="FK58" s="1"/>
      <c r="FL58" s="1"/>
      <c r="FM58" s="1"/>
      <c r="FN58" s="1"/>
      <c r="FO58" s="1"/>
      <c r="FP58" s="1"/>
      <c r="FQ58" s="1"/>
      <c r="FR58" s="1"/>
      <c r="FS58" s="1"/>
      <c r="FT58" s="1"/>
    </row>
    <row r="59" spans="1:176" ht="15.5" x14ac:dyDescent="0.35">
      <c r="FA59" s="1"/>
      <c r="FB59" s="1"/>
      <c r="FC59" s="1"/>
      <c r="FD59" s="1"/>
      <c r="FE59" s="1"/>
      <c r="FF59" s="1"/>
      <c r="FG59" s="1"/>
      <c r="FH59" s="1"/>
      <c r="FI59" s="1"/>
      <c r="FJ59" s="1"/>
      <c r="FK59" s="1"/>
      <c r="FL59" s="1"/>
      <c r="FM59" s="1"/>
      <c r="FN59" s="1"/>
      <c r="FO59" s="1"/>
      <c r="FP59" s="1"/>
      <c r="FQ59" s="1"/>
      <c r="FR59" s="1"/>
      <c r="FS59" s="1"/>
      <c r="FT59" s="1"/>
    </row>
    <row r="60" spans="1:176" ht="15.5" x14ac:dyDescent="0.35">
      <c r="FA60" s="40"/>
      <c r="FB60" s="333"/>
      <c r="FC60" s="40"/>
      <c r="FD60" s="40"/>
      <c r="FE60" s="59"/>
      <c r="FF60" s="1"/>
      <c r="FG60" s="1"/>
      <c r="FH60" s="1"/>
      <c r="FI60" s="1"/>
      <c r="FJ60" s="1"/>
      <c r="FK60" s="1"/>
      <c r="FL60" s="1"/>
      <c r="FM60" s="1"/>
      <c r="FN60" s="1"/>
      <c r="FO60" s="1"/>
      <c r="FP60" s="1"/>
      <c r="FQ60" s="1"/>
      <c r="FR60" s="1"/>
      <c r="FS60" s="1"/>
      <c r="FT60" s="1"/>
    </row>
    <row r="61" spans="1:176" ht="15.5" x14ac:dyDescent="0.35">
      <c r="AU61" s="300"/>
      <c r="FA61" s="1"/>
      <c r="FB61" s="1"/>
      <c r="FC61" s="1"/>
      <c r="FD61" s="1"/>
      <c r="FE61" s="1"/>
      <c r="FF61" s="1"/>
      <c r="FG61" s="1"/>
      <c r="FH61" s="1"/>
      <c r="FI61" s="1"/>
      <c r="FJ61" s="1"/>
      <c r="FK61" s="1"/>
      <c r="FL61" s="1"/>
      <c r="FM61" s="1"/>
      <c r="FN61" s="1"/>
      <c r="FO61" s="1"/>
      <c r="FP61" s="1"/>
      <c r="FQ61" s="1"/>
      <c r="FR61" s="1"/>
      <c r="FS61" s="1"/>
      <c r="FT61" s="1"/>
    </row>
    <row r="62" spans="1:176" ht="15.5" x14ac:dyDescent="0.35">
      <c r="FA62" s="1"/>
      <c r="FB62" s="1"/>
      <c r="FC62" s="1"/>
      <c r="FD62" s="1"/>
      <c r="FE62" s="1"/>
      <c r="FF62" s="1"/>
      <c r="FG62" s="1"/>
      <c r="FH62" s="1"/>
      <c r="FI62" s="1"/>
      <c r="FJ62" s="1"/>
      <c r="FK62" s="1"/>
      <c r="FL62" s="1"/>
      <c r="FM62" s="1"/>
      <c r="FN62" s="1"/>
      <c r="FO62" s="1"/>
      <c r="FP62" s="1"/>
      <c r="FQ62" s="1"/>
      <c r="FR62" s="1"/>
      <c r="FS62" s="1"/>
      <c r="FT62" s="1"/>
    </row>
    <row r="63" spans="1:176" ht="15.5" x14ac:dyDescent="0.35">
      <c r="FA63" s="40"/>
      <c r="FB63" s="1"/>
      <c r="FC63" s="1"/>
      <c r="FD63" s="1"/>
      <c r="FE63" s="1"/>
      <c r="FF63" s="1"/>
      <c r="FG63" s="1"/>
      <c r="FH63" s="1"/>
      <c r="FI63" s="1"/>
      <c r="FJ63" s="1"/>
      <c r="FK63" s="1"/>
      <c r="FL63" s="1"/>
      <c r="FM63" s="1"/>
      <c r="FN63" s="1"/>
      <c r="FO63" s="1"/>
      <c r="FP63" s="1"/>
      <c r="FQ63" s="1"/>
      <c r="FR63" s="1"/>
      <c r="FS63" s="1"/>
      <c r="FT63" s="1"/>
    </row>
    <row r="64" spans="1:176" ht="22.5" x14ac:dyDescent="0.35">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FA64" s="1"/>
      <c r="FB64" s="1"/>
      <c r="FC64" s="1"/>
      <c r="FD64" s="1"/>
      <c r="FE64" s="1"/>
      <c r="FF64" s="1"/>
      <c r="FG64" s="1"/>
      <c r="FH64" s="1"/>
      <c r="FI64" s="1"/>
      <c r="FJ64" s="1"/>
      <c r="FK64" s="1"/>
      <c r="FL64" s="1"/>
      <c r="FM64" s="1"/>
      <c r="FN64" s="1"/>
      <c r="FO64" s="1"/>
      <c r="FP64" s="1"/>
      <c r="FQ64" s="1"/>
      <c r="FR64" s="1"/>
      <c r="FS64" s="1"/>
      <c r="FT64" s="1"/>
    </row>
    <row r="65" spans="10:176" ht="15.5" x14ac:dyDescent="0.35">
      <c r="FA65" s="1"/>
      <c r="FB65" s="1"/>
      <c r="FC65" s="1"/>
      <c r="FD65" s="1"/>
      <c r="FE65" s="1"/>
      <c r="FF65" s="1"/>
      <c r="FG65" s="1"/>
      <c r="FH65" s="1"/>
      <c r="FI65" s="1"/>
      <c r="FJ65" s="1"/>
      <c r="FK65" s="1"/>
      <c r="FL65" s="1"/>
      <c r="FM65" s="1"/>
      <c r="FN65" s="1"/>
      <c r="FO65" s="1"/>
      <c r="FP65" s="1"/>
      <c r="FQ65" s="1"/>
      <c r="FR65" s="1"/>
      <c r="FS65" s="1"/>
      <c r="FT65" s="1"/>
    </row>
    <row r="66" spans="10:176" ht="15.5" x14ac:dyDescent="0.35">
      <c r="FA66" s="1"/>
      <c r="FB66" s="1"/>
      <c r="FC66" s="1"/>
      <c r="FD66" s="1"/>
      <c r="FE66" s="1"/>
      <c r="FF66" s="1"/>
      <c r="FG66" s="1"/>
      <c r="FH66" s="1"/>
      <c r="FI66" s="1"/>
      <c r="FJ66" s="1"/>
      <c r="FK66" s="1"/>
      <c r="FL66" s="1"/>
      <c r="FM66" s="1"/>
      <c r="FN66" s="1"/>
      <c r="FO66" s="1"/>
      <c r="FP66" s="1"/>
      <c r="FQ66" s="1"/>
      <c r="FR66" s="1"/>
      <c r="FS66" s="1"/>
      <c r="FT66" s="1"/>
    </row>
    <row r="67" spans="10:176" ht="15.5" x14ac:dyDescent="0.35">
      <c r="CN67" s="1"/>
      <c r="CO67" s="1"/>
      <c r="CP67" s="1"/>
      <c r="CQ67" s="1"/>
      <c r="CR67" s="1"/>
      <c r="CS67" s="1"/>
      <c r="CT67" s="1"/>
      <c r="CU67" s="1"/>
      <c r="CV67" s="1"/>
      <c r="CW67" s="1"/>
      <c r="CX67" s="1"/>
      <c r="CY67" s="1"/>
      <c r="CZ67" s="1"/>
      <c r="DA67" s="1"/>
      <c r="DB67" s="1"/>
      <c r="DC67" s="1"/>
      <c r="DD67" s="1"/>
      <c r="DE67" s="1"/>
      <c r="DF67" s="1"/>
      <c r="DG67" s="1"/>
      <c r="DH67" s="1"/>
      <c r="DI67" s="1"/>
      <c r="DJ67" s="1"/>
      <c r="DK67" s="1"/>
      <c r="DL67" s="1"/>
      <c r="FA67" s="1"/>
      <c r="FB67" s="1"/>
      <c r="FC67" s="1"/>
      <c r="FD67" s="1"/>
      <c r="FE67" s="1"/>
      <c r="FF67" s="1"/>
      <c r="FG67" s="1"/>
      <c r="FH67" s="1"/>
      <c r="FI67" s="1"/>
      <c r="FJ67" s="1"/>
      <c r="FK67" s="1"/>
      <c r="FL67" s="1"/>
      <c r="FM67" s="1"/>
      <c r="FN67" s="1"/>
      <c r="FO67" s="1"/>
      <c r="FP67" s="1"/>
      <c r="FQ67" s="1"/>
      <c r="FR67" s="1"/>
      <c r="FS67" s="1"/>
      <c r="FT67" s="1"/>
    </row>
    <row r="68" spans="10:176" ht="22.5" x14ac:dyDescent="0.5">
      <c r="Y68" s="1"/>
      <c r="Z68" s="1"/>
      <c r="AA68" s="1"/>
      <c r="AB68" s="1"/>
      <c r="AC68" s="1"/>
      <c r="AD68" s="1"/>
      <c r="AE68" s="1"/>
      <c r="AF68" s="1"/>
      <c r="AG68" s="1"/>
      <c r="AH68" s="1"/>
      <c r="AI68" s="1"/>
      <c r="DA68" s="16"/>
      <c r="DB68" s="16"/>
      <c r="DC68" s="16"/>
      <c r="DO68" s="1"/>
      <c r="DP68" s="1"/>
      <c r="DQ68" s="1"/>
      <c r="DR68" s="1"/>
      <c r="DS68" s="1"/>
      <c r="DT68" s="1"/>
      <c r="DU68" s="1"/>
      <c r="DV68" s="1"/>
      <c r="DW68" s="1"/>
      <c r="DX68" s="1"/>
      <c r="DY68" s="1"/>
      <c r="FA68" s="1"/>
      <c r="FB68" s="1"/>
      <c r="FC68" s="1"/>
      <c r="FD68" s="1"/>
      <c r="FE68" s="1"/>
      <c r="FF68" s="1"/>
      <c r="FG68" s="1"/>
      <c r="FH68" s="1"/>
      <c r="FI68" s="1"/>
      <c r="FJ68" s="1"/>
      <c r="FK68" s="1"/>
      <c r="FL68" s="1"/>
      <c r="FM68" s="1"/>
      <c r="FN68" s="1"/>
      <c r="FO68" s="1"/>
      <c r="FP68" s="1"/>
      <c r="FQ68" s="1"/>
      <c r="FR68" s="1"/>
      <c r="FS68" s="1"/>
      <c r="FT68" s="1"/>
    </row>
    <row r="69" spans="10:176" ht="22" x14ac:dyDescent="0.5">
      <c r="AJ69" s="1"/>
      <c r="AK69" s="1"/>
      <c r="DA69" s="334"/>
      <c r="DB69" s="335"/>
      <c r="DC69" s="335"/>
      <c r="DO69" s="1"/>
      <c r="DP69" s="1"/>
      <c r="DQ69" s="1"/>
      <c r="DR69" s="1"/>
      <c r="DS69" s="1"/>
      <c r="DT69" s="1"/>
      <c r="DU69" s="1"/>
      <c r="DV69" s="1"/>
      <c r="DW69" s="1"/>
      <c r="DX69" s="1"/>
      <c r="DY69" s="1"/>
      <c r="FA69" s="1"/>
      <c r="FB69" s="40"/>
      <c r="FC69" s="59"/>
      <c r="FD69" s="1"/>
      <c r="FE69" s="1"/>
      <c r="FF69" s="1"/>
      <c r="FG69" s="1"/>
      <c r="FH69" s="1"/>
      <c r="FI69" s="1"/>
      <c r="FJ69" s="1"/>
      <c r="FK69" s="1"/>
      <c r="FL69" s="1"/>
      <c r="FM69" s="1"/>
      <c r="FN69" s="1"/>
      <c r="FO69" s="1"/>
      <c r="FP69" s="1"/>
      <c r="FQ69" s="1"/>
      <c r="FR69" s="1"/>
      <c r="FS69" s="1"/>
      <c r="FT69" s="1"/>
    </row>
    <row r="70" spans="10:176" ht="22" x14ac:dyDescent="0.5">
      <c r="DA70" s="375"/>
      <c r="DB70" s="376"/>
      <c r="DC70" s="376"/>
      <c r="DO70" s="1"/>
      <c r="DP70" s="1"/>
      <c r="DQ70" s="1"/>
      <c r="DR70" s="1"/>
      <c r="DS70" s="1"/>
      <c r="DT70" s="1"/>
      <c r="DU70" s="1"/>
      <c r="DV70" s="1"/>
      <c r="DW70" s="1"/>
      <c r="DX70" s="1"/>
      <c r="DY70" s="1"/>
      <c r="FA70" s="1"/>
      <c r="FB70" s="40"/>
      <c r="FC70" s="1"/>
      <c r="FD70" s="1"/>
      <c r="FE70" s="1"/>
      <c r="FF70" s="1"/>
      <c r="FG70" s="1"/>
      <c r="FH70" s="1"/>
      <c r="FI70" s="1"/>
      <c r="FJ70" s="1"/>
      <c r="FK70" s="1"/>
      <c r="FL70" s="1"/>
      <c r="FM70" s="1"/>
      <c r="FN70" s="1"/>
      <c r="FO70" s="1"/>
      <c r="FP70" s="1"/>
      <c r="FQ70" s="1"/>
      <c r="FR70" s="1"/>
      <c r="FS70" s="1"/>
      <c r="FT70" s="1"/>
    </row>
    <row r="71" spans="10:176" ht="15.5" x14ac:dyDescent="0.35">
      <c r="DA71" s="1"/>
      <c r="DB71" s="1"/>
      <c r="DC71" s="1"/>
      <c r="DO71" s="1"/>
      <c r="DP71" s="1"/>
      <c r="DQ71" s="1"/>
      <c r="DR71" s="1"/>
      <c r="DS71" s="1"/>
      <c r="DT71" s="1"/>
      <c r="DU71" s="1"/>
      <c r="DV71" s="1"/>
      <c r="DW71" s="1"/>
      <c r="DX71" s="1"/>
      <c r="DY71" s="1"/>
      <c r="FA71" s="1"/>
      <c r="FB71" s="1"/>
      <c r="FC71" s="1"/>
      <c r="FD71" s="1"/>
      <c r="FE71" s="1"/>
      <c r="FF71" s="1"/>
      <c r="FG71" s="1"/>
      <c r="FH71" s="1"/>
      <c r="FI71" s="1"/>
      <c r="FJ71" s="1"/>
      <c r="FK71" s="1"/>
      <c r="FL71" s="1"/>
      <c r="FM71" s="1"/>
      <c r="FN71" s="1"/>
      <c r="FO71" s="1"/>
      <c r="FP71" s="1"/>
      <c r="FQ71" s="1"/>
      <c r="FR71" s="1"/>
      <c r="FS71" s="1"/>
      <c r="FT71" s="1"/>
    </row>
    <row r="72" spans="10:176" ht="31" x14ac:dyDescent="0.35">
      <c r="K72" s="336"/>
      <c r="L72" s="336"/>
      <c r="M72" s="336"/>
      <c r="N72" s="336"/>
      <c r="O72" s="336"/>
      <c r="P72" s="336"/>
      <c r="Q72" s="336"/>
      <c r="R72" s="336"/>
      <c r="S72" s="336"/>
      <c r="T72" s="336"/>
      <c r="Y72" s="76"/>
      <c r="Z72" s="76"/>
      <c r="AA72" s="76"/>
      <c r="AB72" s="76"/>
      <c r="AC72" s="76"/>
      <c r="AD72" s="76"/>
      <c r="AE72" s="76"/>
      <c r="AF72" s="76"/>
      <c r="AG72" s="76"/>
      <c r="AH72" s="76"/>
      <c r="AI72" s="76"/>
      <c r="DA72" s="1"/>
      <c r="DB72" s="1"/>
      <c r="DC72" s="1"/>
      <c r="DO72" s="1"/>
      <c r="DP72" s="1"/>
      <c r="DQ72" s="1"/>
      <c r="DX72" s="337"/>
      <c r="DY72" s="1"/>
      <c r="FA72" s="1"/>
      <c r="FB72" s="1"/>
      <c r="FC72" s="1"/>
      <c r="FD72" s="1"/>
      <c r="FE72" s="1"/>
      <c r="FF72" s="1"/>
      <c r="FG72" s="1"/>
      <c r="FH72" s="1"/>
      <c r="FI72" s="1"/>
      <c r="FJ72" s="1"/>
      <c r="FK72" s="1"/>
      <c r="FL72" s="1"/>
      <c r="FM72" s="1"/>
      <c r="FN72" s="1"/>
      <c r="FO72" s="1"/>
      <c r="FP72" s="1"/>
      <c r="FQ72" s="1"/>
      <c r="FR72" s="1"/>
      <c r="FS72" s="1"/>
      <c r="FT72" s="1"/>
    </row>
    <row r="73" spans="10:176" ht="31" x14ac:dyDescent="0.35">
      <c r="K73" s="1"/>
      <c r="L73" s="1"/>
      <c r="M73" s="1"/>
      <c r="N73" s="1"/>
      <c r="O73" s="1"/>
      <c r="P73" s="1"/>
      <c r="Q73" s="1"/>
      <c r="R73" s="1"/>
      <c r="S73" s="1"/>
      <c r="T73" s="1"/>
      <c r="Y73" s="1"/>
      <c r="Z73" s="1"/>
      <c r="AA73" s="1"/>
      <c r="AB73" s="1"/>
      <c r="AC73" s="1"/>
      <c r="AD73" s="1"/>
      <c r="AE73" s="1"/>
      <c r="AF73" s="1"/>
      <c r="AG73" s="1"/>
      <c r="AH73" s="1"/>
      <c r="AI73" s="1"/>
      <c r="AJ73" s="76"/>
      <c r="AK73" s="76"/>
      <c r="DA73" s="1"/>
      <c r="DB73" s="1"/>
      <c r="DC73" s="1"/>
      <c r="DO73" s="1"/>
      <c r="DP73" s="1"/>
      <c r="DQ73" s="1"/>
      <c r="DX73" s="337"/>
      <c r="DY73" s="1"/>
      <c r="EZ73" s="1"/>
      <c r="FC73" s="1"/>
      <c r="FD73" s="1"/>
      <c r="FE73" s="1"/>
      <c r="FF73" s="1"/>
      <c r="FG73" s="1"/>
      <c r="FH73" s="1"/>
      <c r="FI73" s="1"/>
      <c r="FJ73" s="1"/>
      <c r="FK73" s="1"/>
      <c r="FL73" s="1"/>
      <c r="FM73" s="1"/>
      <c r="FN73" s="1"/>
      <c r="FO73" s="1"/>
      <c r="FP73" s="1"/>
      <c r="FQ73" s="1"/>
      <c r="FR73" s="1"/>
      <c r="FS73" s="1"/>
      <c r="FT73" s="1"/>
    </row>
    <row r="74" spans="10:176" ht="31" x14ac:dyDescent="0.35">
      <c r="K74" s="1"/>
      <c r="L74" s="1"/>
      <c r="M74" s="1"/>
      <c r="N74" s="1"/>
      <c r="O74" s="1"/>
      <c r="P74" s="1"/>
      <c r="Q74" s="1"/>
      <c r="R74" s="1"/>
      <c r="S74" s="1"/>
      <c r="T74" s="1"/>
      <c r="Y74" s="1"/>
      <c r="Z74" s="1"/>
      <c r="AA74" s="1"/>
      <c r="AB74" s="1"/>
      <c r="AC74" s="1"/>
      <c r="AD74" s="1"/>
      <c r="AE74" s="1"/>
      <c r="AF74" s="1"/>
      <c r="AG74" s="1"/>
      <c r="AH74" s="1"/>
      <c r="AI74" s="1"/>
      <c r="AJ74" s="1"/>
      <c r="AK74" s="1"/>
      <c r="DA74" s="1"/>
      <c r="DB74" s="1"/>
      <c r="DC74" s="1"/>
      <c r="DO74" s="1"/>
      <c r="DP74" s="1"/>
      <c r="DQ74" s="1"/>
      <c r="DX74" s="337"/>
      <c r="DY74" s="1"/>
      <c r="EZ74" s="1"/>
      <c r="FA74" s="1"/>
      <c r="FB74" s="1"/>
      <c r="FC74" s="1"/>
      <c r="FD74" s="1"/>
      <c r="FE74" s="1"/>
      <c r="FF74" s="1"/>
      <c r="FG74" s="1"/>
      <c r="FH74" s="1"/>
      <c r="FI74" s="1"/>
      <c r="FJ74" s="1"/>
      <c r="FK74" s="1"/>
      <c r="FL74" s="1"/>
      <c r="FM74" s="1"/>
      <c r="FN74" s="1"/>
      <c r="FO74" s="1"/>
      <c r="FP74" s="1"/>
      <c r="FQ74" s="1"/>
      <c r="FR74" s="1"/>
      <c r="FS74" s="1"/>
      <c r="FT74" s="1"/>
    </row>
    <row r="75" spans="10:176" ht="15.5" x14ac:dyDescent="0.35">
      <c r="K75" s="1"/>
      <c r="L75" s="1"/>
      <c r="M75" s="1"/>
      <c r="N75" s="1"/>
      <c r="O75" s="1"/>
      <c r="P75" s="1"/>
      <c r="Q75" s="1"/>
      <c r="R75" s="1"/>
      <c r="S75" s="1"/>
      <c r="T75" s="1"/>
      <c r="Y75" s="1"/>
      <c r="Z75" s="1"/>
      <c r="AA75" s="1"/>
      <c r="AB75" s="1"/>
      <c r="AC75" s="1"/>
      <c r="AD75" s="1"/>
      <c r="AE75" s="1"/>
      <c r="AF75" s="1"/>
      <c r="AG75" s="1"/>
      <c r="AH75" s="1"/>
      <c r="AI75" s="1"/>
      <c r="AJ75" s="1"/>
      <c r="AK75" s="1"/>
      <c r="DA75" s="1"/>
      <c r="DB75" s="1"/>
      <c r="DC75" s="1"/>
      <c r="DO75" s="1"/>
      <c r="DP75" s="1"/>
      <c r="DQ75" s="1"/>
      <c r="DR75" s="1"/>
      <c r="DS75" s="1"/>
      <c r="DT75" s="1"/>
      <c r="DU75" s="1"/>
      <c r="DV75" s="1"/>
      <c r="DW75" s="1"/>
      <c r="DX75" s="1"/>
      <c r="DY75" s="1"/>
      <c r="EZ75" s="1"/>
      <c r="FA75" s="1"/>
      <c r="FB75" s="1"/>
      <c r="FC75" s="1"/>
      <c r="FD75" s="338"/>
      <c r="FE75" s="1"/>
      <c r="FF75" s="1"/>
      <c r="FG75" s="1"/>
      <c r="FH75" s="1"/>
      <c r="FI75" s="1"/>
      <c r="FJ75" s="1"/>
      <c r="FK75" s="1"/>
      <c r="FL75" s="1"/>
      <c r="FM75" s="1"/>
      <c r="FN75" s="1"/>
      <c r="FO75" s="1"/>
      <c r="FP75" s="1"/>
      <c r="FQ75" s="1"/>
      <c r="FR75" s="1"/>
      <c r="FS75" s="1"/>
      <c r="FT75" s="1"/>
    </row>
    <row r="76" spans="10:176" ht="15.5" x14ac:dyDescent="0.35">
      <c r="K76" s="1"/>
      <c r="L76" s="1"/>
      <c r="M76" s="1"/>
      <c r="N76" s="1"/>
      <c r="O76" s="1"/>
      <c r="P76" s="1"/>
      <c r="Q76" s="1"/>
      <c r="R76" s="1"/>
      <c r="S76" s="1"/>
      <c r="T76" s="1"/>
      <c r="Y76" s="1"/>
      <c r="Z76" s="1"/>
      <c r="AA76" s="1"/>
      <c r="AB76" s="1"/>
      <c r="AC76" s="1"/>
      <c r="AD76" s="1"/>
      <c r="AE76" s="1"/>
      <c r="AF76" s="1"/>
      <c r="AG76" s="1"/>
      <c r="AH76" s="1"/>
      <c r="AI76" s="1"/>
      <c r="AJ76" s="1"/>
      <c r="AK76" s="1"/>
      <c r="DA76" s="1"/>
      <c r="DB76" s="1"/>
      <c r="DC76" s="1"/>
      <c r="DO76" s="1"/>
      <c r="DP76" s="1"/>
      <c r="DQ76" s="1"/>
      <c r="DR76" s="1"/>
      <c r="DS76" s="1"/>
      <c r="DT76" s="1"/>
      <c r="DU76" s="1"/>
      <c r="DV76" s="1"/>
      <c r="DW76" s="1"/>
      <c r="DX76" s="1"/>
      <c r="DY76" s="1"/>
      <c r="EZ76" s="1"/>
      <c r="FA76" s="1"/>
      <c r="FB76" s="1"/>
      <c r="FC76" s="1"/>
      <c r="FD76" s="40"/>
      <c r="FE76" s="1"/>
      <c r="FF76" s="1"/>
      <c r="FG76" s="1"/>
      <c r="FH76" s="1"/>
      <c r="FI76" s="1"/>
      <c r="FJ76" s="1"/>
      <c r="FK76" s="1"/>
      <c r="FL76" s="1"/>
      <c r="FM76" s="1"/>
      <c r="FN76" s="1"/>
      <c r="FO76" s="1"/>
      <c r="FP76" s="1"/>
      <c r="FQ76" s="1"/>
      <c r="FR76" s="1"/>
      <c r="FS76" s="1"/>
      <c r="FT76" s="1"/>
    </row>
    <row r="77" spans="10:176" ht="15.5" x14ac:dyDescent="0.35">
      <c r="K77" s="1"/>
      <c r="L77" s="1"/>
      <c r="M77" s="1"/>
      <c r="N77" s="1"/>
      <c r="O77" s="1"/>
      <c r="P77" s="1"/>
      <c r="Q77" s="1"/>
      <c r="R77" s="1"/>
      <c r="S77" s="1"/>
      <c r="T77" s="1"/>
      <c r="Y77" s="181"/>
      <c r="Z77" s="1"/>
      <c r="AA77" s="1"/>
      <c r="AB77" s="1"/>
      <c r="AC77" s="1"/>
      <c r="AD77" s="1"/>
      <c r="AE77" s="1"/>
      <c r="AF77" s="1"/>
      <c r="AG77" s="1"/>
      <c r="AH77" s="1"/>
      <c r="AI77" s="1"/>
      <c r="AJ77" s="1"/>
      <c r="AK77" s="1"/>
      <c r="DA77" s="1"/>
      <c r="DB77" s="1"/>
      <c r="DC77" s="1"/>
      <c r="DO77" s="1"/>
      <c r="DP77" s="1"/>
      <c r="DQ77" s="1"/>
      <c r="DR77" s="1"/>
      <c r="DS77" s="1"/>
      <c r="DT77" s="1"/>
      <c r="DU77" s="1"/>
      <c r="DV77" s="1"/>
      <c r="DW77" s="1"/>
      <c r="DX77" s="1"/>
      <c r="DY77" s="1"/>
      <c r="EZ77" s="1"/>
      <c r="FA77" s="1"/>
      <c r="FB77" s="1"/>
      <c r="FC77" s="1"/>
      <c r="FD77" s="40"/>
      <c r="FE77" s="1"/>
      <c r="FF77" s="1"/>
      <c r="FG77" s="1"/>
      <c r="FH77" s="1"/>
      <c r="FI77" s="1"/>
      <c r="FJ77" s="1"/>
      <c r="FK77" s="1"/>
      <c r="FL77" s="1"/>
      <c r="FM77" s="1"/>
      <c r="FN77" s="1"/>
      <c r="FO77" s="1"/>
      <c r="FP77" s="1"/>
      <c r="FQ77" s="1"/>
      <c r="FR77" s="1"/>
      <c r="FS77" s="1"/>
      <c r="FT77" s="1"/>
    </row>
    <row r="78" spans="10:176" ht="15.5" x14ac:dyDescent="0.35">
      <c r="J78" s="1"/>
      <c r="K78" s="1"/>
      <c r="L78" s="1"/>
      <c r="M78" s="1"/>
      <c r="N78" s="1"/>
      <c r="O78" s="1"/>
      <c r="P78" s="1"/>
      <c r="Q78" s="1"/>
      <c r="R78" s="1"/>
      <c r="S78" s="1"/>
      <c r="T78" s="1"/>
      <c r="U78" s="1"/>
      <c r="V78" s="1"/>
      <c r="AJ78" s="1"/>
      <c r="AK78" s="1"/>
      <c r="DA78" s="1"/>
      <c r="DB78" s="1"/>
      <c r="DC78" s="1"/>
      <c r="DO78" s="1"/>
      <c r="DP78" s="1"/>
      <c r="DQ78" s="1"/>
      <c r="DR78" s="1"/>
      <c r="DS78" s="1"/>
      <c r="DT78" s="1"/>
      <c r="DU78" s="1"/>
      <c r="DV78" s="1"/>
      <c r="DW78" s="1"/>
      <c r="DX78" s="1"/>
      <c r="DY78" s="1"/>
      <c r="EZ78" s="1"/>
      <c r="FA78" s="1"/>
      <c r="FB78" s="1"/>
      <c r="FC78" s="1"/>
      <c r="FD78" s="1"/>
      <c r="FE78" s="1"/>
      <c r="FF78" s="1"/>
      <c r="FG78" s="1"/>
      <c r="FH78" s="1"/>
      <c r="FI78" s="1"/>
      <c r="FJ78" s="1"/>
      <c r="FK78" s="1"/>
      <c r="FL78" s="1"/>
      <c r="FM78" s="1"/>
      <c r="FN78" s="1"/>
      <c r="FO78" s="1"/>
      <c r="FP78" s="1"/>
      <c r="FQ78" s="1"/>
      <c r="FR78" s="1"/>
      <c r="FS78" s="1"/>
      <c r="FT78" s="1"/>
    </row>
    <row r="79" spans="10:176" ht="15.5" x14ac:dyDescent="0.35">
      <c r="K79" s="1"/>
      <c r="L79" s="1"/>
      <c r="M79" s="1"/>
      <c r="N79" s="1"/>
      <c r="O79" s="1"/>
      <c r="P79" s="1"/>
      <c r="Q79" s="1"/>
      <c r="R79" s="1"/>
      <c r="S79" s="1"/>
      <c r="T79" s="1"/>
      <c r="DA79" s="1"/>
      <c r="DB79" s="1"/>
      <c r="DC79" s="1"/>
      <c r="DO79" s="1"/>
      <c r="DP79" s="1"/>
      <c r="DQ79" s="1"/>
      <c r="DR79" s="1"/>
      <c r="DS79" s="1"/>
      <c r="DT79" s="1"/>
      <c r="DU79" s="1"/>
      <c r="DV79" s="1"/>
      <c r="DW79" s="1"/>
      <c r="DX79" s="1"/>
      <c r="DY79" s="1"/>
      <c r="EZ79" s="1"/>
      <c r="FA79" s="1"/>
      <c r="FB79" s="1"/>
      <c r="FC79" s="1"/>
      <c r="FD79" s="1"/>
      <c r="FE79" s="1"/>
      <c r="FF79" s="1"/>
      <c r="FG79" s="1"/>
      <c r="FH79" s="1"/>
      <c r="FI79" s="1"/>
      <c r="FJ79" s="1"/>
      <c r="FK79" s="1"/>
      <c r="FL79" s="1"/>
      <c r="FM79" s="1"/>
      <c r="FN79" s="1"/>
      <c r="FO79" s="1"/>
      <c r="FP79" s="1"/>
      <c r="FQ79" s="1"/>
      <c r="FR79" s="1"/>
      <c r="FS79" s="1"/>
      <c r="FT79" s="1"/>
    </row>
    <row r="80" spans="10:176" ht="15.5" x14ac:dyDescent="0.35">
      <c r="K80" s="1"/>
      <c r="L80" s="1"/>
      <c r="M80" s="1"/>
      <c r="N80" s="1"/>
      <c r="O80" s="1"/>
      <c r="P80" s="1"/>
      <c r="Q80" s="1"/>
      <c r="R80" s="1"/>
      <c r="S80" s="1"/>
      <c r="T80" s="1"/>
      <c r="DA80" s="1"/>
      <c r="DB80" s="1"/>
      <c r="DC80" s="1"/>
      <c r="EZ80" s="1"/>
      <c r="FA80" s="1"/>
      <c r="FB80" s="1"/>
      <c r="FC80" s="1"/>
      <c r="FD80" s="1"/>
      <c r="FE80" s="1"/>
      <c r="FF80" s="1"/>
      <c r="FG80" s="1"/>
      <c r="FH80" s="1"/>
      <c r="FI80" s="1"/>
      <c r="FJ80" s="1"/>
      <c r="FK80" s="1"/>
      <c r="FL80" s="1"/>
      <c r="FM80" s="1"/>
      <c r="FN80" s="1"/>
      <c r="FO80" s="1"/>
      <c r="FP80" s="1"/>
      <c r="FQ80" s="1"/>
      <c r="FR80" s="1"/>
      <c r="FS80" s="1"/>
      <c r="FT80" s="1"/>
    </row>
    <row r="81" spans="11:176" ht="15.5" x14ac:dyDescent="0.35">
      <c r="K81" s="1"/>
      <c r="L81" s="1"/>
      <c r="M81" s="1"/>
      <c r="N81" s="1"/>
      <c r="O81" s="1"/>
      <c r="P81" s="1"/>
      <c r="Q81" s="1"/>
      <c r="R81" s="1"/>
      <c r="S81" s="1"/>
      <c r="T81" s="1"/>
      <c r="FA81" s="1"/>
      <c r="FB81" s="1"/>
      <c r="FC81" s="1"/>
      <c r="FD81" s="1"/>
      <c r="FE81" s="1"/>
      <c r="FF81" s="1"/>
      <c r="FG81" s="1"/>
      <c r="FH81" s="1"/>
      <c r="FI81" s="1"/>
      <c r="FJ81" s="1"/>
      <c r="FK81" s="1"/>
      <c r="FL81" s="1"/>
      <c r="FM81" s="1"/>
      <c r="FN81" s="1"/>
      <c r="FO81" s="1"/>
      <c r="FP81" s="1"/>
      <c r="FQ81" s="1"/>
      <c r="FR81" s="1"/>
      <c r="FS81" s="1"/>
      <c r="FT81" s="1"/>
    </row>
    <row r="82" spans="11:176" ht="15.5" x14ac:dyDescent="0.35">
      <c r="EZ82" s="1"/>
      <c r="FA82" s="1"/>
      <c r="FB82" s="1"/>
      <c r="FC82" s="1"/>
      <c r="FD82" s="1"/>
      <c r="FE82" s="1"/>
      <c r="FF82" s="1"/>
      <c r="FG82" s="1"/>
      <c r="FH82" s="1"/>
      <c r="FI82" s="1"/>
      <c r="FJ82" s="1"/>
      <c r="FK82" s="1"/>
      <c r="FL82" s="1"/>
      <c r="FM82" s="1"/>
      <c r="FN82" s="1"/>
      <c r="FO82" s="1"/>
      <c r="FP82" s="1"/>
      <c r="FQ82" s="1"/>
      <c r="FR82" s="1"/>
      <c r="FS82" s="1"/>
      <c r="FT82" s="1"/>
    </row>
    <row r="83" spans="11:176" ht="15.5" x14ac:dyDescent="0.35">
      <c r="EZ83" s="39"/>
      <c r="FA83" s="1"/>
      <c r="FB83" s="1"/>
      <c r="FC83" s="1"/>
      <c r="FD83" s="1"/>
      <c r="FE83" s="1"/>
      <c r="FF83" s="1"/>
      <c r="FG83" s="1"/>
      <c r="FH83" s="1"/>
      <c r="FI83" s="1"/>
      <c r="FJ83" s="1"/>
      <c r="FK83" s="1"/>
      <c r="FL83" s="1"/>
      <c r="FM83" s="1"/>
      <c r="FN83" s="1"/>
      <c r="FO83" s="1"/>
      <c r="FP83" s="1"/>
      <c r="FQ83" s="1"/>
      <c r="FR83" s="1"/>
      <c r="FS83" s="1"/>
      <c r="FT83" s="1"/>
    </row>
    <row r="84" spans="11:176" ht="15.5" x14ac:dyDescent="0.35">
      <c r="EZ84" s="214"/>
      <c r="FA84" s="214"/>
      <c r="FB84" s="214"/>
      <c r="FC84" s="214"/>
      <c r="FD84" s="214"/>
      <c r="FE84" s="1"/>
      <c r="FF84" s="1"/>
      <c r="FG84" s="1"/>
      <c r="FH84" s="1"/>
      <c r="FI84" s="1"/>
      <c r="FJ84" s="1"/>
      <c r="FK84" s="1"/>
      <c r="FL84" s="1"/>
      <c r="FM84" s="1"/>
      <c r="FN84" s="1"/>
      <c r="FO84" s="1"/>
      <c r="FP84" s="1"/>
      <c r="FQ84" s="1"/>
      <c r="FR84" s="1"/>
      <c r="FS84" s="1"/>
      <c r="FT84" s="1"/>
    </row>
    <row r="85" spans="11:176" ht="15.5" x14ac:dyDescent="0.35">
      <c r="EZ85" s="1"/>
      <c r="FA85" s="1"/>
      <c r="FB85" s="1"/>
      <c r="FC85" s="1"/>
      <c r="FD85" s="1"/>
      <c r="FE85" s="1"/>
      <c r="FF85" s="1"/>
      <c r="FG85" s="1"/>
      <c r="FH85" s="1"/>
      <c r="FI85" s="1"/>
      <c r="FJ85" s="1"/>
      <c r="FK85" s="1"/>
      <c r="FL85" s="1"/>
      <c r="FM85" s="1"/>
      <c r="FN85" s="1"/>
      <c r="FO85" s="1"/>
      <c r="FP85" s="1"/>
      <c r="FQ85" s="1"/>
      <c r="FR85" s="1"/>
      <c r="FS85" s="1"/>
      <c r="FT85" s="1"/>
    </row>
    <row r="86" spans="11:176" ht="15.5" x14ac:dyDescent="0.35">
      <c r="EZ86" s="1"/>
      <c r="FA86" s="1"/>
      <c r="FB86" s="1"/>
      <c r="FC86" s="1"/>
      <c r="FD86" s="1"/>
      <c r="FE86" s="1"/>
      <c r="FF86" s="1"/>
      <c r="FG86" s="1"/>
      <c r="FH86" s="1"/>
      <c r="FI86" s="1"/>
      <c r="FJ86" s="1"/>
      <c r="FK86" s="1"/>
      <c r="FL86" s="1"/>
      <c r="FM86" s="1"/>
      <c r="FN86" s="1"/>
      <c r="FO86" s="1"/>
      <c r="FP86" s="1"/>
      <c r="FQ86" s="1"/>
      <c r="FR86" s="1"/>
      <c r="FS86" s="1"/>
      <c r="FT86" s="1"/>
    </row>
    <row r="87" spans="11:176" ht="15.5" x14ac:dyDescent="0.35">
      <c r="EZ87" s="1"/>
      <c r="FA87" s="1"/>
      <c r="FB87" s="1"/>
      <c r="FC87" s="1"/>
      <c r="FD87" s="1"/>
      <c r="FE87" s="1"/>
      <c r="FF87" s="1"/>
      <c r="FG87" s="1"/>
      <c r="FH87" s="1"/>
      <c r="FI87" s="1"/>
      <c r="FJ87" s="1"/>
      <c r="FK87" s="1"/>
      <c r="FL87" s="1"/>
      <c r="FM87" s="1"/>
      <c r="FN87" s="1"/>
      <c r="FO87" s="1"/>
      <c r="FP87" s="1"/>
      <c r="FQ87" s="1"/>
      <c r="FR87" s="1"/>
      <c r="FS87" s="1"/>
      <c r="FT87" s="1"/>
    </row>
    <row r="88" spans="11:176" ht="15.5" x14ac:dyDescent="0.35">
      <c r="EZ88" s="1"/>
      <c r="FA88" s="1"/>
      <c r="FB88" s="1"/>
      <c r="FC88" s="1"/>
      <c r="FD88" s="1"/>
      <c r="FE88" s="1"/>
      <c r="FF88" s="1"/>
      <c r="FG88" s="1"/>
      <c r="FH88" s="1"/>
      <c r="FI88" s="1"/>
      <c r="FJ88" s="1"/>
      <c r="FK88" s="1"/>
      <c r="FL88" s="1"/>
      <c r="FM88" s="1"/>
      <c r="FN88" s="1"/>
      <c r="FO88" s="1"/>
      <c r="FP88" s="1"/>
      <c r="FQ88" s="1"/>
      <c r="FR88" s="1"/>
      <c r="FS88" s="1"/>
      <c r="FT88" s="1"/>
    </row>
    <row r="89" spans="11:176" ht="15.5" x14ac:dyDescent="0.35">
      <c r="EZ89" s="1"/>
      <c r="FA89" s="1"/>
      <c r="FB89" s="1"/>
      <c r="FC89" s="1"/>
      <c r="FD89" s="1"/>
      <c r="FE89" s="1"/>
      <c r="FF89" s="1"/>
      <c r="FG89" s="1"/>
      <c r="FH89" s="1"/>
      <c r="FI89" s="1"/>
      <c r="FJ89" s="1"/>
      <c r="FK89" s="1"/>
      <c r="FL89" s="1"/>
      <c r="FM89" s="1"/>
      <c r="FN89" s="1"/>
      <c r="FO89" s="1"/>
      <c r="FP89" s="1"/>
      <c r="FQ89" s="1"/>
      <c r="FR89" s="1"/>
      <c r="FS89" s="1"/>
      <c r="FT89" s="1"/>
    </row>
    <row r="90" spans="11:176" ht="15.5" x14ac:dyDescent="0.35">
      <c r="FG90" s="1"/>
      <c r="FH90" s="1"/>
      <c r="FI90" s="1"/>
      <c r="FJ90" s="1"/>
      <c r="FK90" s="1"/>
      <c r="FL90" s="1"/>
      <c r="FM90" s="1"/>
      <c r="FN90" s="1"/>
      <c r="FO90" s="1"/>
      <c r="FP90" s="1"/>
      <c r="FQ90" s="1"/>
      <c r="FR90" s="1"/>
      <c r="FS90" s="1"/>
      <c r="FT90" s="1"/>
    </row>
    <row r="91" spans="11:176" ht="15.5" x14ac:dyDescent="0.35">
      <c r="FG91" s="1"/>
      <c r="FH91" s="1"/>
      <c r="FI91" s="1"/>
      <c r="FJ91" s="1"/>
      <c r="FK91" s="1"/>
      <c r="FL91" s="1"/>
      <c r="FM91" s="1"/>
      <c r="FN91" s="1"/>
      <c r="FO91" s="1"/>
      <c r="FP91" s="1"/>
      <c r="FQ91" s="1"/>
      <c r="FR91" s="1"/>
      <c r="FS91" s="1"/>
      <c r="FT91" s="1"/>
    </row>
    <row r="92" spans="11:176" ht="15.5" x14ac:dyDescent="0.35">
      <c r="FG92" s="1"/>
      <c r="FH92" s="1"/>
      <c r="FI92" s="1"/>
      <c r="FJ92" s="1"/>
      <c r="FK92" s="1"/>
      <c r="FL92" s="1"/>
      <c r="FM92" s="1"/>
      <c r="FN92" s="1"/>
      <c r="FO92" s="1"/>
      <c r="FP92" s="1"/>
      <c r="FQ92" s="1"/>
      <c r="FR92" s="1"/>
      <c r="FS92" s="1"/>
      <c r="FT92" s="1"/>
    </row>
    <row r="93" spans="11:176" ht="15.5" x14ac:dyDescent="0.35">
      <c r="FG93" s="1"/>
      <c r="FH93" s="1"/>
      <c r="FI93" s="1"/>
      <c r="FJ93" s="1"/>
      <c r="FK93" s="1"/>
      <c r="FL93" s="1"/>
      <c r="FM93" s="1"/>
      <c r="FN93" s="1"/>
      <c r="FO93" s="1"/>
      <c r="FP93" s="1"/>
      <c r="FQ93" s="1"/>
      <c r="FR93" s="1"/>
      <c r="FS93" s="1"/>
      <c r="FT93" s="1"/>
    </row>
    <row r="94" spans="11:176" ht="15.5" x14ac:dyDescent="0.35">
      <c r="FG94" s="1"/>
      <c r="FH94" s="1"/>
      <c r="FI94" s="1"/>
      <c r="FJ94" s="1"/>
      <c r="FK94" s="1"/>
      <c r="FL94" s="1"/>
      <c r="FM94" s="1"/>
      <c r="FN94" s="1"/>
      <c r="FO94" s="1"/>
      <c r="FP94" s="1"/>
      <c r="FQ94" s="1"/>
      <c r="FR94" s="1"/>
      <c r="FS94" s="1"/>
      <c r="FT94" s="1"/>
    </row>
    <row r="95" spans="11:176" ht="15.5" x14ac:dyDescent="0.35">
      <c r="FG95" s="1"/>
      <c r="FH95" s="1"/>
      <c r="FI95" s="1"/>
      <c r="FJ95" s="1"/>
      <c r="FK95" s="1"/>
      <c r="FL95" s="1"/>
      <c r="FM95" s="1"/>
      <c r="FN95" s="1"/>
      <c r="FO95" s="1"/>
      <c r="FP95" s="1"/>
      <c r="FQ95" s="1"/>
      <c r="FR95" s="1"/>
      <c r="FS95" s="1"/>
      <c r="FT95" s="1"/>
    </row>
    <row r="96" spans="11:176" ht="15.5" x14ac:dyDescent="0.35">
      <c r="FG96" s="1"/>
      <c r="FH96" s="1"/>
      <c r="FI96" s="1"/>
      <c r="FJ96" s="1"/>
      <c r="FK96" s="1"/>
      <c r="FL96" s="1"/>
      <c r="FM96" s="1"/>
      <c r="FN96" s="1"/>
      <c r="FO96" s="1"/>
      <c r="FP96" s="1"/>
      <c r="FQ96" s="1"/>
      <c r="FR96" s="1"/>
      <c r="FS96" s="1"/>
      <c r="FT96" s="1"/>
    </row>
    <row r="97" spans="163:176" ht="15.5" x14ac:dyDescent="0.35">
      <c r="FG97" s="1"/>
      <c r="FH97" s="1"/>
      <c r="FI97" s="1"/>
      <c r="FJ97" s="1"/>
      <c r="FK97" s="1"/>
      <c r="FL97" s="1"/>
      <c r="FM97" s="1"/>
      <c r="FN97" s="1"/>
      <c r="FO97" s="1"/>
      <c r="FP97" s="1"/>
      <c r="FQ97" s="1"/>
      <c r="FR97" s="1"/>
      <c r="FS97" s="1"/>
      <c r="FT97" s="1"/>
    </row>
    <row r="98" spans="163:176" ht="15.5" x14ac:dyDescent="0.35">
      <c r="FG98" s="1"/>
      <c r="FH98" s="1"/>
      <c r="FI98" s="1"/>
      <c r="FJ98" s="1"/>
      <c r="FK98" s="1"/>
      <c r="FL98" s="1"/>
      <c r="FM98" s="1"/>
      <c r="FN98" s="1"/>
      <c r="FO98" s="1"/>
      <c r="FP98" s="1"/>
      <c r="FQ98" s="1"/>
      <c r="FR98" s="1"/>
      <c r="FS98" s="1"/>
      <c r="FT98" s="1"/>
    </row>
    <row r="99" spans="163:176" ht="15.5" x14ac:dyDescent="0.35">
      <c r="FG99" s="1"/>
      <c r="FH99" s="1"/>
      <c r="FI99" s="1"/>
      <c r="FJ99" s="1"/>
      <c r="FK99" s="1"/>
      <c r="FL99" s="1"/>
      <c r="FM99" s="1"/>
      <c r="FN99" s="1"/>
      <c r="FO99" s="1"/>
      <c r="FP99" s="1"/>
      <c r="FQ99" s="1"/>
      <c r="FR99" s="1"/>
      <c r="FS99" s="1"/>
      <c r="FT99" s="1"/>
    </row>
    <row r="100" spans="163:176" ht="15.5" x14ac:dyDescent="0.35">
      <c r="FG100" s="1"/>
      <c r="FH100" s="1"/>
      <c r="FI100" s="1"/>
      <c r="FJ100" s="1"/>
      <c r="FK100" s="1"/>
      <c r="FL100" s="1"/>
      <c r="FM100" s="1"/>
      <c r="FN100" s="1"/>
      <c r="FO100" s="1"/>
      <c r="FP100" s="1"/>
      <c r="FQ100" s="1"/>
      <c r="FR100" s="1"/>
      <c r="FS100" s="1"/>
      <c r="FT100" s="1"/>
    </row>
    <row r="101" spans="163:176" ht="15.5" x14ac:dyDescent="0.35">
      <c r="FG101" s="1"/>
      <c r="FH101" s="1"/>
      <c r="FI101" s="1"/>
      <c r="FJ101" s="1"/>
      <c r="FK101" s="1"/>
      <c r="FL101" s="1"/>
      <c r="FM101" s="1"/>
      <c r="FN101" s="1"/>
      <c r="FO101" s="1"/>
      <c r="FP101" s="1"/>
      <c r="FQ101" s="1"/>
      <c r="FR101" s="1"/>
      <c r="FS101" s="1"/>
      <c r="FT101" s="1"/>
    </row>
    <row r="102" spans="163:176" ht="15.5" x14ac:dyDescent="0.35">
      <c r="FG102" s="1"/>
      <c r="FH102" s="1"/>
      <c r="FI102" s="1"/>
      <c r="FJ102" s="1"/>
      <c r="FK102" s="1"/>
      <c r="FL102" s="1"/>
      <c r="FM102" s="1"/>
      <c r="FN102" s="1"/>
      <c r="FO102" s="1"/>
      <c r="FP102" s="1"/>
      <c r="FQ102" s="1"/>
      <c r="FR102" s="1"/>
      <c r="FS102" s="1"/>
      <c r="FT102" s="1"/>
    </row>
    <row r="103" spans="163:176" ht="15.5" x14ac:dyDescent="0.35">
      <c r="FG103" s="1"/>
      <c r="FH103" s="1"/>
      <c r="FI103" s="1"/>
      <c r="FJ103" s="1"/>
      <c r="FK103" s="1"/>
      <c r="FL103" s="1"/>
      <c r="FM103" s="1"/>
      <c r="FN103" s="1"/>
      <c r="FO103" s="1"/>
      <c r="FP103" s="1"/>
      <c r="FQ103" s="1"/>
      <c r="FR103" s="1"/>
      <c r="FS103" s="1"/>
      <c r="FT103" s="1"/>
    </row>
    <row r="104" spans="163:176" ht="15.5" x14ac:dyDescent="0.35">
      <c r="FG104" s="1"/>
      <c r="FH104" s="1"/>
      <c r="FI104" s="1"/>
      <c r="FJ104" s="1"/>
      <c r="FK104" s="1"/>
      <c r="FL104" s="1"/>
      <c r="FM104" s="1"/>
      <c r="FN104" s="1"/>
      <c r="FO104" s="1"/>
      <c r="FP104" s="1"/>
      <c r="FQ104" s="1"/>
      <c r="FR104" s="1"/>
      <c r="FS104" s="1"/>
      <c r="FT104" s="1"/>
    </row>
    <row r="105" spans="163:176" ht="15.5" x14ac:dyDescent="0.35">
      <c r="FG105" s="1"/>
      <c r="FH105" s="1"/>
      <c r="FI105" s="1"/>
      <c r="FJ105" s="1"/>
      <c r="FK105" s="1"/>
      <c r="FL105" s="1"/>
      <c r="FM105" s="1"/>
      <c r="FN105" s="1"/>
      <c r="FO105" s="1"/>
      <c r="FP105" s="1"/>
      <c r="FQ105" s="1"/>
      <c r="FR105" s="1"/>
      <c r="FS105" s="1"/>
      <c r="FT105" s="1"/>
    </row>
    <row r="106" spans="163:176" ht="15.5" x14ac:dyDescent="0.35">
      <c r="FG106" s="1"/>
      <c r="FH106" s="1"/>
      <c r="FI106" s="1"/>
      <c r="FJ106" s="1"/>
      <c r="FK106" s="1"/>
      <c r="FL106" s="1"/>
      <c r="FM106" s="1"/>
      <c r="FN106" s="1"/>
      <c r="FO106" s="1"/>
      <c r="FP106" s="1"/>
      <c r="FQ106" s="1"/>
      <c r="FR106" s="1"/>
      <c r="FS106" s="1"/>
      <c r="FT106" s="1"/>
    </row>
    <row r="107" spans="163:176" ht="15.5" x14ac:dyDescent="0.35">
      <c r="FG107" s="1"/>
      <c r="FH107" s="1"/>
      <c r="FI107" s="1"/>
      <c r="FJ107" s="1"/>
      <c r="FK107" s="1"/>
      <c r="FL107" s="1"/>
      <c r="FM107" s="1"/>
      <c r="FN107" s="1"/>
      <c r="FO107" s="1"/>
      <c r="FP107" s="1"/>
      <c r="FQ107" s="1"/>
      <c r="FR107" s="1"/>
      <c r="FS107" s="1"/>
      <c r="FT107" s="1"/>
    </row>
    <row r="108" spans="163:176" ht="15.5" x14ac:dyDescent="0.35">
      <c r="FG108" s="1"/>
      <c r="FH108" s="1"/>
      <c r="FI108" s="1"/>
      <c r="FJ108" s="1"/>
      <c r="FK108" s="1"/>
      <c r="FL108" s="1"/>
      <c r="FM108" s="1"/>
      <c r="FN108" s="1"/>
      <c r="FO108" s="1"/>
      <c r="FP108" s="1"/>
      <c r="FQ108" s="1"/>
      <c r="FR108" s="1"/>
      <c r="FS108" s="1"/>
      <c r="FT108" s="1"/>
    </row>
    <row r="109" spans="163:176" ht="15.5" x14ac:dyDescent="0.35">
      <c r="FG109" s="1"/>
      <c r="FH109" s="1"/>
      <c r="FI109" s="1"/>
      <c r="FJ109" s="1"/>
      <c r="FK109" s="1"/>
      <c r="FL109" s="1"/>
      <c r="FM109" s="1"/>
      <c r="FN109" s="1"/>
      <c r="FO109" s="1"/>
      <c r="FP109" s="1"/>
      <c r="FQ109" s="1"/>
      <c r="FR109" s="1"/>
      <c r="FS109" s="1"/>
      <c r="FT109" s="1"/>
    </row>
    <row r="110" spans="163:176" ht="15.5" x14ac:dyDescent="0.35">
      <c r="FG110" s="1"/>
      <c r="FH110" s="1"/>
      <c r="FI110" s="1"/>
      <c r="FJ110" s="1"/>
      <c r="FK110" s="1"/>
      <c r="FL110" s="1"/>
      <c r="FM110" s="1"/>
      <c r="FN110" s="1"/>
      <c r="FO110" s="1"/>
      <c r="FP110" s="1"/>
      <c r="FQ110" s="1"/>
      <c r="FR110" s="1"/>
      <c r="FS110" s="1"/>
      <c r="FT110" s="1"/>
    </row>
    <row r="111" spans="163:176" ht="15.5" x14ac:dyDescent="0.35">
      <c r="FG111" s="1"/>
      <c r="FH111" s="1"/>
      <c r="FI111" s="1"/>
      <c r="FJ111" s="1"/>
      <c r="FK111" s="1"/>
      <c r="FL111" s="1"/>
      <c r="FM111" s="1"/>
      <c r="FN111" s="1"/>
      <c r="FO111" s="1"/>
      <c r="FP111" s="1"/>
      <c r="FQ111" s="1"/>
      <c r="FR111" s="1"/>
      <c r="FS111" s="1"/>
      <c r="FT111" s="1"/>
    </row>
    <row r="112" spans="163:176" ht="15.5" x14ac:dyDescent="0.35">
      <c r="FG112" s="1"/>
      <c r="FH112" s="1"/>
      <c r="FI112" s="1"/>
      <c r="FJ112" s="1"/>
      <c r="FK112" s="1"/>
      <c r="FL112" s="1"/>
      <c r="FM112" s="1"/>
      <c r="FN112" s="1"/>
      <c r="FO112" s="1"/>
      <c r="FP112" s="1"/>
      <c r="FQ112" s="1"/>
      <c r="FR112" s="1"/>
      <c r="FS112" s="1"/>
      <c r="FT112" s="1"/>
    </row>
    <row r="113" spans="156:176" ht="15.5" x14ac:dyDescent="0.35">
      <c r="FG113" s="1"/>
      <c r="FH113" s="1"/>
      <c r="FI113" s="1"/>
      <c r="FJ113" s="1"/>
      <c r="FK113" s="1"/>
      <c r="FL113" s="1"/>
      <c r="FM113" s="1"/>
      <c r="FN113" s="1"/>
      <c r="FO113" s="1"/>
      <c r="FP113" s="1"/>
      <c r="FQ113" s="1"/>
      <c r="FR113" s="1"/>
      <c r="FS113" s="1"/>
      <c r="FT113" s="1"/>
    </row>
    <row r="114" spans="156:176" ht="15.5" x14ac:dyDescent="0.35">
      <c r="EZ114" s="1"/>
      <c r="FA114" s="1"/>
      <c r="FB114" s="1"/>
      <c r="FC114" s="1"/>
      <c r="FD114" s="1"/>
      <c r="FE114" s="1"/>
      <c r="FF114" s="1"/>
      <c r="FG114" s="1"/>
      <c r="FH114" s="1"/>
      <c r="FI114" s="1"/>
      <c r="FJ114" s="1"/>
      <c r="FK114" s="1"/>
      <c r="FL114" s="1"/>
      <c r="FM114" s="1"/>
      <c r="FN114" s="1"/>
      <c r="FO114" s="1"/>
      <c r="FP114" s="1"/>
      <c r="FQ114" s="1"/>
      <c r="FR114" s="1"/>
      <c r="FS114" s="1"/>
      <c r="FT114" s="1"/>
    </row>
    <row r="115" spans="156:176" ht="15.5" x14ac:dyDescent="0.35">
      <c r="EZ115" s="1"/>
      <c r="FA115" s="1"/>
      <c r="FB115" s="1"/>
      <c r="FC115" s="1"/>
      <c r="FD115" s="1"/>
      <c r="FE115" s="1"/>
      <c r="FF115" s="1"/>
      <c r="FG115" s="1"/>
      <c r="FH115" s="1"/>
      <c r="FI115" s="1"/>
      <c r="FJ115" s="1"/>
      <c r="FK115" s="1"/>
      <c r="FL115" s="1"/>
      <c r="FM115" s="1"/>
      <c r="FN115" s="1"/>
      <c r="FO115" s="1"/>
      <c r="FP115" s="1"/>
      <c r="FQ115" s="1"/>
      <c r="FR115" s="1"/>
      <c r="FS115" s="1"/>
      <c r="FT115" s="1"/>
    </row>
    <row r="116" spans="156:176" ht="15.5" x14ac:dyDescent="0.35">
      <c r="EZ116" s="339"/>
      <c r="FA116" s="1"/>
      <c r="FB116" s="1"/>
      <c r="FC116" s="1"/>
      <c r="FD116" s="1"/>
      <c r="FE116" s="1"/>
      <c r="FF116" s="1"/>
      <c r="FG116" s="1"/>
      <c r="FH116" s="1"/>
      <c r="FI116" s="1"/>
      <c r="FJ116" s="1"/>
      <c r="FK116" s="1"/>
      <c r="FL116" s="1"/>
      <c r="FM116" s="1"/>
      <c r="FN116" s="1"/>
      <c r="FO116" s="1"/>
      <c r="FP116" s="1"/>
      <c r="FQ116" s="1"/>
      <c r="FR116" s="1"/>
      <c r="FS116" s="1"/>
      <c r="FT116" s="1"/>
    </row>
    <row r="117" spans="156:176" ht="15.5" x14ac:dyDescent="0.35">
      <c r="EZ117" s="1"/>
      <c r="FA117" s="1"/>
      <c r="FB117" s="1"/>
      <c r="FC117" s="1"/>
      <c r="FD117" s="1"/>
      <c r="FE117" s="1"/>
      <c r="FF117" s="1"/>
      <c r="FG117" s="1"/>
      <c r="FH117" s="1"/>
      <c r="FI117" s="1"/>
      <c r="FJ117" s="1"/>
      <c r="FK117" s="1"/>
      <c r="FL117" s="1"/>
      <c r="FM117" s="1"/>
      <c r="FN117" s="1"/>
      <c r="FO117" s="1"/>
      <c r="FP117" s="1"/>
      <c r="FQ117" s="1"/>
      <c r="FR117" s="1"/>
      <c r="FS117" s="1"/>
      <c r="FT117" s="1"/>
    </row>
    <row r="118" spans="156:176" ht="15.5" x14ac:dyDescent="0.35">
      <c r="EZ118" s="1"/>
      <c r="FA118" s="1"/>
      <c r="FB118" s="1"/>
      <c r="FC118" s="1"/>
      <c r="FD118" s="1"/>
      <c r="FE118" s="1"/>
      <c r="FF118" s="1"/>
      <c r="FG118" s="1"/>
      <c r="FH118" s="1"/>
      <c r="FI118" s="1"/>
      <c r="FJ118" s="1"/>
      <c r="FK118" s="1"/>
      <c r="FL118" s="1"/>
      <c r="FM118" s="1"/>
      <c r="FN118" s="1"/>
      <c r="FO118" s="1"/>
      <c r="FP118" s="1"/>
      <c r="FQ118" s="1"/>
      <c r="FR118" s="1"/>
      <c r="FS118" s="1"/>
      <c r="FT118" s="1"/>
    </row>
    <row r="119" spans="156:176" ht="15.5" x14ac:dyDescent="0.35">
      <c r="EZ119" s="1"/>
      <c r="FA119" s="1"/>
      <c r="FB119" s="1"/>
      <c r="FC119" s="1"/>
      <c r="FD119" s="1"/>
      <c r="FE119" s="1"/>
      <c r="FF119" s="1"/>
      <c r="FG119" s="1"/>
      <c r="FH119" s="1"/>
      <c r="FI119" s="1"/>
      <c r="FJ119" s="1"/>
      <c r="FK119" s="1"/>
      <c r="FL119" s="1"/>
      <c r="FM119" s="1"/>
      <c r="FN119" s="1"/>
      <c r="FO119" s="1"/>
      <c r="FP119" s="1"/>
      <c r="FQ119" s="1"/>
      <c r="FR119" s="1"/>
      <c r="FS119" s="1"/>
      <c r="FT119" s="1"/>
    </row>
    <row r="120" spans="156:176" ht="15.5" x14ac:dyDescent="0.35">
      <c r="EZ120" s="1"/>
      <c r="FA120" s="1"/>
      <c r="FB120" s="1"/>
      <c r="FC120" s="1"/>
      <c r="FD120" s="1"/>
      <c r="FE120" s="1"/>
      <c r="FF120" s="1"/>
      <c r="FG120" s="1"/>
      <c r="FH120" s="1"/>
      <c r="FI120" s="1"/>
      <c r="FJ120" s="1"/>
      <c r="FK120" s="1"/>
      <c r="FL120" s="1"/>
      <c r="FM120" s="1"/>
      <c r="FN120" s="1"/>
      <c r="FO120" s="1"/>
      <c r="FP120" s="1"/>
      <c r="FQ120" s="1"/>
      <c r="FR120" s="1"/>
      <c r="FS120" s="1"/>
      <c r="FT120" s="1"/>
    </row>
    <row r="121" spans="156:176" ht="15.5" x14ac:dyDescent="0.35">
      <c r="EZ121" s="1"/>
      <c r="FA121" s="1"/>
      <c r="FB121" s="1"/>
      <c r="FC121" s="1"/>
      <c r="FD121" s="1"/>
      <c r="FE121" s="1"/>
      <c r="FF121" s="1"/>
      <c r="FG121" s="1"/>
      <c r="FH121" s="1"/>
      <c r="FI121" s="1"/>
      <c r="FJ121" s="1"/>
      <c r="FK121" s="1"/>
      <c r="FL121" s="1"/>
      <c r="FM121" s="1"/>
      <c r="FN121" s="1"/>
      <c r="FO121" s="1"/>
      <c r="FP121" s="1"/>
      <c r="FQ121" s="1"/>
      <c r="FR121" s="1"/>
      <c r="FS121" s="1"/>
      <c r="FT121" s="1"/>
    </row>
    <row r="122" spans="156:176" ht="15.5" x14ac:dyDescent="0.35">
      <c r="EZ122" s="1"/>
      <c r="FA122" s="1"/>
      <c r="FB122" s="1"/>
      <c r="FC122" s="1"/>
      <c r="FD122" s="1"/>
      <c r="FE122" s="1"/>
      <c r="FF122" s="1"/>
      <c r="FG122" s="1"/>
      <c r="FH122" s="1"/>
      <c r="FI122" s="1"/>
      <c r="FJ122" s="1"/>
      <c r="FK122" s="1"/>
      <c r="FL122" s="1"/>
      <c r="FM122" s="1"/>
      <c r="FN122" s="1"/>
      <c r="FO122" s="1"/>
      <c r="FP122" s="1"/>
      <c r="FQ122" s="1"/>
      <c r="FR122" s="1"/>
      <c r="FS122" s="1"/>
      <c r="FT122" s="1"/>
    </row>
    <row r="123" spans="156:176" ht="15.5" x14ac:dyDescent="0.35">
      <c r="EZ123" s="1"/>
      <c r="FA123" s="1"/>
      <c r="FB123" s="1"/>
      <c r="FC123" s="1"/>
      <c r="FD123" s="1"/>
      <c r="FE123" s="1"/>
      <c r="FF123" s="1"/>
      <c r="FG123" s="1"/>
      <c r="FH123" s="1"/>
      <c r="FI123" s="1"/>
      <c r="FJ123" s="1"/>
      <c r="FK123" s="1"/>
      <c r="FL123" s="1"/>
      <c r="FM123" s="1"/>
      <c r="FN123" s="1"/>
      <c r="FO123" s="1"/>
      <c r="FP123" s="1"/>
      <c r="FQ123" s="1"/>
      <c r="FR123" s="1"/>
      <c r="FS123" s="1"/>
      <c r="FT123" s="1"/>
    </row>
    <row r="124" spans="156:176" ht="15.5" x14ac:dyDescent="0.35">
      <c r="EZ124" s="1"/>
      <c r="FA124" s="1"/>
      <c r="FB124" s="1"/>
      <c r="FC124" s="1"/>
      <c r="FD124" s="1"/>
      <c r="FE124" s="1"/>
      <c r="FF124" s="1"/>
      <c r="FG124" s="1"/>
      <c r="FH124" s="1"/>
      <c r="FI124" s="1"/>
      <c r="FJ124" s="1"/>
      <c r="FK124" s="1"/>
      <c r="FL124" s="1"/>
      <c r="FM124" s="1"/>
      <c r="FN124" s="1"/>
      <c r="FO124" s="1"/>
      <c r="FP124" s="1"/>
      <c r="FQ124" s="1"/>
      <c r="FR124" s="1"/>
      <c r="FS124" s="1"/>
      <c r="FT124" s="1"/>
    </row>
    <row r="125" spans="156:176" ht="15.5" x14ac:dyDescent="0.35">
      <c r="EZ125" s="1"/>
      <c r="FA125" s="1"/>
      <c r="FB125" s="1"/>
      <c r="FC125" s="1"/>
      <c r="FD125" s="1"/>
      <c r="FE125" s="1"/>
      <c r="FF125" s="1"/>
      <c r="FG125" s="1"/>
      <c r="FH125" s="1"/>
      <c r="FI125" s="1"/>
      <c r="FJ125" s="1"/>
      <c r="FK125" s="1"/>
      <c r="FL125" s="1"/>
      <c r="FM125" s="1"/>
      <c r="FN125" s="1"/>
      <c r="FO125" s="1"/>
      <c r="FP125" s="1"/>
      <c r="FQ125" s="1"/>
      <c r="FR125" s="1"/>
      <c r="FS125" s="1"/>
      <c r="FT125" s="1"/>
    </row>
    <row r="126" spans="156:176" ht="15.5" x14ac:dyDescent="0.35">
      <c r="EZ126" s="1"/>
      <c r="FA126" s="1"/>
      <c r="FB126" s="1"/>
      <c r="FC126" s="1"/>
      <c r="FD126" s="1"/>
      <c r="FE126" s="1"/>
      <c r="FF126" s="1"/>
      <c r="FG126" s="1"/>
      <c r="FH126" s="1"/>
      <c r="FI126" s="1"/>
      <c r="FJ126" s="1"/>
      <c r="FK126" s="1"/>
      <c r="FL126" s="1"/>
      <c r="FM126" s="1"/>
      <c r="FN126" s="1"/>
      <c r="FO126" s="1"/>
      <c r="FP126" s="1"/>
      <c r="FQ126" s="1"/>
      <c r="FR126" s="1"/>
      <c r="FS126" s="1"/>
      <c r="FT126" s="1"/>
    </row>
    <row r="127" spans="156:176" ht="15.5" x14ac:dyDescent="0.35">
      <c r="EZ127" s="1"/>
      <c r="FA127" s="1"/>
      <c r="FB127" s="63"/>
      <c r="FC127" s="1"/>
      <c r="FD127" s="1"/>
      <c r="FE127" s="1"/>
      <c r="FF127" s="1"/>
      <c r="FG127" s="1"/>
      <c r="FH127" s="1"/>
      <c r="FI127" s="1"/>
      <c r="FJ127" s="1"/>
      <c r="FK127" s="1"/>
      <c r="FL127" s="1"/>
      <c r="FM127" s="1"/>
      <c r="FN127" s="1"/>
      <c r="FO127" s="1"/>
      <c r="FP127" s="1"/>
      <c r="FQ127" s="1"/>
      <c r="FR127" s="1"/>
      <c r="FS127" s="1"/>
      <c r="FT127" s="1"/>
    </row>
    <row r="128" spans="156:176" ht="15.5" x14ac:dyDescent="0.35">
      <c r="EZ128" s="1"/>
      <c r="FA128" s="1"/>
      <c r="FB128" s="1"/>
      <c r="FC128" s="1"/>
      <c r="FD128" s="1"/>
      <c r="FE128" s="1"/>
      <c r="FF128" s="1"/>
      <c r="FG128" s="1"/>
      <c r="FH128" s="1"/>
      <c r="FI128" s="1"/>
      <c r="FJ128" s="1"/>
      <c r="FK128" s="1"/>
      <c r="FL128" s="1"/>
      <c r="FM128" s="1"/>
      <c r="FN128" s="1"/>
      <c r="FO128" s="1"/>
      <c r="FP128" s="1"/>
      <c r="FQ128" s="1"/>
      <c r="FR128" s="1"/>
      <c r="FS128" s="1"/>
      <c r="FT128" s="1"/>
    </row>
    <row r="129" spans="156:176" ht="15.5" x14ac:dyDescent="0.35">
      <c r="EZ129" s="1"/>
      <c r="FA129" s="1"/>
      <c r="FB129" s="1"/>
      <c r="FC129" s="1"/>
      <c r="FD129" s="1"/>
      <c r="FE129" s="1"/>
      <c r="FF129" s="1"/>
      <c r="FG129" s="1"/>
      <c r="FH129" s="1"/>
      <c r="FI129" s="1"/>
      <c r="FJ129" s="1"/>
      <c r="FK129" s="1"/>
      <c r="FL129" s="1"/>
      <c r="FM129" s="1"/>
      <c r="FN129" s="1"/>
      <c r="FO129" s="1"/>
      <c r="FP129" s="1"/>
      <c r="FQ129" s="1"/>
      <c r="FR129" s="1"/>
      <c r="FS129" s="1"/>
      <c r="FT129" s="1"/>
    </row>
    <row r="130" spans="156:176" ht="15.5" x14ac:dyDescent="0.35">
      <c r="EZ130" s="39"/>
      <c r="FA130" s="1"/>
      <c r="FB130" s="1"/>
      <c r="FC130" s="1"/>
      <c r="FD130" s="1"/>
      <c r="FE130" s="1"/>
      <c r="FF130" s="1"/>
      <c r="FG130" s="1"/>
      <c r="FH130" s="1"/>
      <c r="FI130" s="1"/>
      <c r="FJ130" s="1"/>
      <c r="FK130" s="1"/>
      <c r="FL130" s="1"/>
      <c r="FM130" s="1"/>
      <c r="FN130" s="1"/>
      <c r="FO130" s="1"/>
      <c r="FP130" s="1"/>
      <c r="FQ130" s="1"/>
      <c r="FR130" s="1"/>
      <c r="FS130" s="1"/>
      <c r="FT130" s="1"/>
    </row>
    <row r="131" spans="156:176" ht="15.5" x14ac:dyDescent="0.35">
      <c r="EZ131" s="1"/>
      <c r="FA131" s="1"/>
      <c r="FB131" s="1"/>
      <c r="FC131" s="1"/>
      <c r="FD131" s="1"/>
      <c r="FE131" s="1"/>
      <c r="FF131" s="1"/>
      <c r="FG131" s="1"/>
      <c r="FH131" s="1"/>
      <c r="FI131" s="1"/>
      <c r="FJ131" s="1"/>
      <c r="FK131" s="1"/>
      <c r="FL131" s="1"/>
      <c r="FM131" s="1"/>
      <c r="FN131" s="1"/>
      <c r="FO131" s="1"/>
      <c r="FP131" s="1"/>
      <c r="FQ131" s="1"/>
      <c r="FR131" s="1"/>
      <c r="FS131" s="1"/>
      <c r="FT131" s="1"/>
    </row>
  </sheetData>
  <mergeCells count="106">
    <mergeCell ref="AH2:AL2"/>
    <mergeCell ref="E3:G3"/>
    <mergeCell ref="H3:I3"/>
    <mergeCell ref="J3:K3"/>
    <mergeCell ref="E4:G4"/>
    <mergeCell ref="H4:I4"/>
    <mergeCell ref="J4:K4"/>
    <mergeCell ref="U4:Y4"/>
    <mergeCell ref="E1:G1"/>
    <mergeCell ref="E2:G2"/>
    <mergeCell ref="H2:I2"/>
    <mergeCell ref="J2:K2"/>
    <mergeCell ref="O2:S2"/>
    <mergeCell ref="U2:Y2"/>
    <mergeCell ref="FD11:FF11"/>
    <mergeCell ref="AT14:AU14"/>
    <mergeCell ref="AV14:AW14"/>
    <mergeCell ref="CU14:DD15"/>
    <mergeCell ref="DF14:DN15"/>
    <mergeCell ref="EG14:EI14"/>
    <mergeCell ref="E5:G5"/>
    <mergeCell ref="O5:S5"/>
    <mergeCell ref="U5:Y5"/>
    <mergeCell ref="E6:G6"/>
    <mergeCell ref="O6:S6"/>
    <mergeCell ref="U6:Y6"/>
    <mergeCell ref="Q37:AE40"/>
    <mergeCell ref="DA38:DK40"/>
    <mergeCell ref="AU39:AV39"/>
    <mergeCell ref="AV40:AW40"/>
    <mergeCell ref="AX40:AY40"/>
    <mergeCell ref="AZ40:BA40"/>
    <mergeCell ref="BE40:BF40"/>
    <mergeCell ref="BH9:BP12"/>
    <mergeCell ref="EZ11:FB11"/>
    <mergeCell ref="FD40:FF40"/>
    <mergeCell ref="AX41:AY41"/>
    <mergeCell ref="AZ41:BA41"/>
    <mergeCell ref="AX42:AY42"/>
    <mergeCell ref="AZ42:BA42"/>
    <mergeCell ref="AX43:AY43"/>
    <mergeCell ref="AZ43:BA43"/>
    <mergeCell ref="BR32:BU32"/>
    <mergeCell ref="AL35:BA37"/>
    <mergeCell ref="DD45:DH46"/>
    <mergeCell ref="AA46:AC46"/>
    <mergeCell ref="AD46:AF46"/>
    <mergeCell ref="AG46:AI46"/>
    <mergeCell ref="AX46:AY46"/>
    <mergeCell ref="AZ46:BA46"/>
    <mergeCell ref="AX44:AY44"/>
    <mergeCell ref="AZ44:BA44"/>
    <mergeCell ref="AA45:AC45"/>
    <mergeCell ref="AD45:AF45"/>
    <mergeCell ref="AG45:AI45"/>
    <mergeCell ref="AX45:AY45"/>
    <mergeCell ref="AZ45:BA45"/>
    <mergeCell ref="AA47:AC47"/>
    <mergeCell ref="AD47:AF47"/>
    <mergeCell ref="AG47:AI47"/>
    <mergeCell ref="AX47:AY47"/>
    <mergeCell ref="AZ47:BA47"/>
    <mergeCell ref="AA48:AC48"/>
    <mergeCell ref="AD48:AF48"/>
    <mergeCell ref="AG48:AI48"/>
    <mergeCell ref="AX48:AY48"/>
    <mergeCell ref="AZ48:BA48"/>
    <mergeCell ref="AA51:AC51"/>
    <mergeCell ref="AD51:AF51"/>
    <mergeCell ref="AG51:AI51"/>
    <mergeCell ref="AX51:AY51"/>
    <mergeCell ref="AZ51:BA51"/>
    <mergeCell ref="AX52:AY52"/>
    <mergeCell ref="AZ52:BA52"/>
    <mergeCell ref="AX49:AY49"/>
    <mergeCell ref="AZ49:BA49"/>
    <mergeCell ref="AA50:AC50"/>
    <mergeCell ref="AD50:AF50"/>
    <mergeCell ref="AG50:AI50"/>
    <mergeCell ref="AX50:AY50"/>
    <mergeCell ref="AZ50:BA50"/>
    <mergeCell ref="AA53:AC53"/>
    <mergeCell ref="AD53:AF53"/>
    <mergeCell ref="AG53:AI53"/>
    <mergeCell ref="AX53:AY53"/>
    <mergeCell ref="AZ53:BA53"/>
    <mergeCell ref="AA54:AC54"/>
    <mergeCell ref="AD54:AF54"/>
    <mergeCell ref="AG54:AI54"/>
    <mergeCell ref="AX54:AY54"/>
    <mergeCell ref="AZ54:BA54"/>
    <mergeCell ref="CC56:ET57"/>
    <mergeCell ref="AX57:AY57"/>
    <mergeCell ref="AZ57:BA57"/>
    <mergeCell ref="AL58:BH58"/>
    <mergeCell ref="DA70:DC70"/>
    <mergeCell ref="AA55:AC55"/>
    <mergeCell ref="AD55:AF55"/>
    <mergeCell ref="AG55:AI55"/>
    <mergeCell ref="AX55:AY55"/>
    <mergeCell ref="AZ55:BA55"/>
    <mergeCell ref="AA56:AC56"/>
    <mergeCell ref="AD56:AF56"/>
    <mergeCell ref="AG56:AI56"/>
    <mergeCell ref="AX56:AY56"/>
    <mergeCell ref="AZ56:BA56"/>
  </mergeCells>
  <hyperlinks>
    <hyperlink ref="CC56:ET57" r:id="rId1" display="EDP's 1H22 results will be released on July 28th, 2022. A conference call will be hosted by EDP's CEO, Mr. Miguel Stilwell d'Andrade and EDP's CFO, Mr. Rui Teixeira, the day after, at 11:30 GMT. More information will be available on www.edp.com." xr:uid="{B66DE438-C818-4877-AACC-95986E84D219}"/>
    <hyperlink ref="DW52" r:id="rId2" xr:uid="{233D5222-4FB8-4D4D-8F1D-747B3D06F84C}"/>
    <hyperlink ref="DW51" r:id="rId3" xr:uid="{A6C98F09-AB12-4118-91EC-A5A6A615535A}"/>
    <hyperlink ref="DW50" r:id="rId4" xr:uid="{1002CE0A-E397-4A96-8A00-70BCC6AB7F32}"/>
    <hyperlink ref="DW49" r:id="rId5" xr:uid="{14392172-9916-453B-8B4F-C02C40B0AEF3}"/>
    <hyperlink ref="DW48" r:id="rId6" xr:uid="{C35128AE-17DF-4824-85AD-4F22E9548E57}"/>
    <hyperlink ref="DW47" r:id="rId7" xr:uid="{E01212E1-4947-4A73-82F2-4A606BD7B122}"/>
    <hyperlink ref="DW46" r:id="rId8" xr:uid="{73D8782A-E878-4C06-BD3E-3699ADBF5E2C}"/>
    <hyperlink ref="DW45" r:id="rId9" xr:uid="{5F0EC2B8-A98F-4DA9-9773-EA3E0C7546C1}"/>
    <hyperlink ref="DW44" r:id="rId10" xr:uid="{EBE37A40-110A-4D5B-BEE0-C927F9808FF1}"/>
    <hyperlink ref="DW43" r:id="rId11" xr:uid="{97824B69-F710-4E8C-959B-256AA058E34B}"/>
    <hyperlink ref="DW42" r:id="rId12" xr:uid="{85E2B2B5-6500-485E-A38B-6CE105439FFA}"/>
    <hyperlink ref="DW41" r:id="rId13" xr:uid="{46086646-FA01-4308-8AD4-A55905C0A92C}"/>
    <hyperlink ref="DW40" r:id="rId14" xr:uid="{9D81773C-EDCD-4B9E-9FBF-295FB06826AC}"/>
    <hyperlink ref="DW39" r:id="rId15" xr:uid="{F1E9C472-2F9B-460C-A723-575DB34E0F00}"/>
  </hyperlinks>
  <pageMargins left="0.23622047244094491" right="0.23622047244094491" top="0" bottom="0" header="0.31496062992125984" footer="0"/>
  <pageSetup paperSize="9" scale="40" fitToWidth="0" orientation="landscape" r:id="rId16"/>
  <headerFooter>
    <oddFooter>&amp;L&amp;"FT Base,Regular"&amp;12Investor Relations Department   |   Phone: +351 21 001 28 34   |   Email: ir@edp.com&amp;C&amp;"FT Base,Regular"&amp;12www.edp.com&amp;R&amp;"FT Base´,Regular"&amp;12&amp;P</oddFooter>
  </headerFooter>
  <colBreaks count="1" manualBreakCount="1">
    <brk id="79" min="8" max="57" man="1"/>
  </colBreaks>
  <drawing r:id="rId17"/>
  <legacy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93DD63F1AC42448FAB07DDBA28EC5C" ma:contentTypeVersion="20" ma:contentTypeDescription="Create a new document." ma:contentTypeScope="" ma:versionID="c78af61732954f9f115a14270ab97436">
  <xsd:schema xmlns:xsd="http://www.w3.org/2001/XMLSchema" xmlns:xs="http://www.w3.org/2001/XMLSchema" xmlns:p="http://schemas.microsoft.com/office/2006/metadata/properties" xmlns:ns1="http://schemas.microsoft.com/sharepoint/v3" xmlns:ns2="e1a9697e-e23d-4391-a0b4-94f119fdee51" xmlns:ns3="6b5758c2-2a9c-48f4-82c2-4fbc31ea74ce" targetNamespace="http://schemas.microsoft.com/office/2006/metadata/properties" ma:root="true" ma:fieldsID="842651f5f8622a849902048f5a06fce9" ns1:_="" ns2:_="" ns3:_="">
    <xsd:import namespace="http://schemas.microsoft.com/sharepoint/v3"/>
    <xsd:import namespace="e1a9697e-e23d-4391-a0b4-94f119fdee51"/>
    <xsd:import namespace="6b5758c2-2a9c-48f4-82c2-4fbc31ea74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a9697e-e23d-4391-a0b4-94f119fde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13fef0e-ad1e-4996-aa84-7ac1ebeb22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5758c2-2a9c-48f4-82c2-4fbc31ea74c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0766524-c82b-4815-a4e9-3fb3c386ab78}" ma:internalName="TaxCatchAll" ma:showField="CatchAllData" ma:web="6b5758c2-2a9c-48f4-82c2-4fbc31ea74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e1a9697e-e23d-4391-a0b4-94f119fdee51" xsi:nil="true"/>
    <_ip_UnifiedCompliancePolicyUIAction xmlns="http://schemas.microsoft.com/sharepoint/v3" xsi:nil="true"/>
    <_ip_UnifiedCompliancePolicyProperties xmlns="http://schemas.microsoft.com/sharepoint/v3" xsi:nil="true"/>
    <SharedWithUsers xmlns="6b5758c2-2a9c-48f4-82c2-4fbc31ea74ce">
      <UserInfo>
        <DisplayName>FRANCISCO CRUZ</DisplayName>
        <AccountId>145</AccountId>
        <AccountType/>
      </UserInfo>
      <UserInfo>
        <DisplayName>CATARINA NOVAIS</DisplayName>
        <AccountId>137</AccountId>
        <AccountType/>
      </UserInfo>
    </SharedWithUsers>
    <lcf76f155ced4ddcb4097134ff3c332f xmlns="e1a9697e-e23d-4391-a0b4-94f119fdee51">
      <Terms xmlns="http://schemas.microsoft.com/office/infopath/2007/PartnerControls"/>
    </lcf76f155ced4ddcb4097134ff3c332f>
    <TaxCatchAll xmlns="6b5758c2-2a9c-48f4-82c2-4fbc31ea74ce" xsi:nil="true"/>
  </documentManagement>
</p:properties>
</file>

<file path=customXml/itemProps1.xml><?xml version="1.0" encoding="utf-8"?>
<ds:datastoreItem xmlns:ds="http://schemas.openxmlformats.org/officeDocument/2006/customXml" ds:itemID="{A9D7FF1E-1384-41F9-93B1-140805A85608}">
  <ds:schemaRefs>
    <ds:schemaRef ds:uri="http://schemas.microsoft.com/sharepoint/v3/contenttype/forms"/>
  </ds:schemaRefs>
</ds:datastoreItem>
</file>

<file path=customXml/itemProps2.xml><?xml version="1.0" encoding="utf-8"?>
<ds:datastoreItem xmlns:ds="http://schemas.openxmlformats.org/officeDocument/2006/customXml" ds:itemID="{41751A9E-43EB-4FC3-BBF7-659205E2A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a9697e-e23d-4391-a0b4-94f119fdee51"/>
    <ds:schemaRef ds:uri="6b5758c2-2a9c-48f4-82c2-4fbc31ea74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94A53B-56CA-4359-80AA-B55DB2EB87AD}">
  <ds:schemaRefs>
    <ds:schemaRef ds:uri="http://schemas.microsoft.com/office/2006/metadata/properties"/>
    <ds:schemaRef ds:uri="http://schemas.microsoft.com/office/infopath/2007/PartnerControls"/>
    <ds:schemaRef ds:uri="e1a9697e-e23d-4391-a0b4-94f119fdee51"/>
    <ds:schemaRef ds:uri="http://schemas.microsoft.com/sharepoint/v3"/>
    <ds:schemaRef ds:uri="6b5758c2-2a9c-48f4-82c2-4fbc31ea74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EDP Operating Data Preview YE23</vt:lpstr>
      <vt:lpstr>COMP</vt:lpstr>
      <vt:lpstr>CURP</vt:lpstr>
      <vt:lpstr>'EDP Operating Data Preview YE23'!Print_Area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Hermann Guimaraes Duarte Goulart</dc:creator>
  <cp:lastModifiedBy>PEDRO RIBEIRO HORTA</cp:lastModifiedBy>
  <dcterms:created xsi:type="dcterms:W3CDTF">2024-01-25T17:22:13Z</dcterms:created>
  <dcterms:modified xsi:type="dcterms:W3CDTF">2024-02-07T19:37:28Z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11530c-902c-4b75-8616-d6c82cd1332a_Enabled">
    <vt:lpwstr>true</vt:lpwstr>
  </property>
  <property fmtid="{D5CDD505-2E9C-101B-9397-08002B2CF9AE}" pid="3" name="MSIP_Label_9811530c-902c-4b75-8616-d6c82cd1332a_SetDate">
    <vt:lpwstr>2024-01-25T17:38:19Z</vt:lpwstr>
  </property>
  <property fmtid="{D5CDD505-2E9C-101B-9397-08002B2CF9AE}" pid="4" name="MSIP_Label_9811530c-902c-4b75-8616-d6c82cd1332a_Method">
    <vt:lpwstr>Standard</vt:lpwstr>
  </property>
  <property fmtid="{D5CDD505-2E9C-101B-9397-08002B2CF9AE}" pid="5" name="MSIP_Label_9811530c-902c-4b75-8616-d6c82cd1332a_Name">
    <vt:lpwstr>9811530c-902c-4b75-8616-d6c82cd1332a</vt:lpwstr>
  </property>
  <property fmtid="{D5CDD505-2E9C-101B-9397-08002B2CF9AE}" pid="6" name="MSIP_Label_9811530c-902c-4b75-8616-d6c82cd1332a_SiteId">
    <vt:lpwstr>bf86fbdb-f8c2-440e-923c-05a60dc2bc9b</vt:lpwstr>
  </property>
  <property fmtid="{D5CDD505-2E9C-101B-9397-08002B2CF9AE}" pid="7" name="MSIP_Label_9811530c-902c-4b75-8616-d6c82cd1332a_ActionId">
    <vt:lpwstr>bd5a282e-92e2-4926-a433-3fdbc59f9b36</vt:lpwstr>
  </property>
  <property fmtid="{D5CDD505-2E9C-101B-9397-08002B2CF9AE}" pid="8" name="MSIP_Label_9811530c-902c-4b75-8616-d6c82cd1332a_ContentBits">
    <vt:lpwstr>0</vt:lpwstr>
  </property>
  <property fmtid="{D5CDD505-2E9C-101B-9397-08002B2CF9AE}" pid="9" name="TaxKeyword">
    <vt:lpwstr/>
  </property>
  <property fmtid="{D5CDD505-2E9C-101B-9397-08002B2CF9AE}" pid="10" name="Order">
    <vt:r8>3290200</vt:r8>
  </property>
  <property fmtid="{D5CDD505-2E9C-101B-9397-08002B2CF9AE}" pid="11" name="MSIP_Label_f7f8580f-1005-4a37-8c38-a5a2bd628a66_Enabled">
    <vt:lpwstr>True</vt:lpwstr>
  </property>
  <property fmtid="{D5CDD505-2E9C-101B-9397-08002B2CF9AE}" pid="12" name="MSIP_Label_f7f8580f-1005-4a37-8c38-a5a2bd628a66_Owner">
    <vt:lpwstr>E337467@edp.pt</vt:lpwstr>
  </property>
  <property fmtid="{D5CDD505-2E9C-101B-9397-08002B2CF9AE}" pid="13" name="MediaServiceImageTags">
    <vt:lpwstr/>
  </property>
  <property fmtid="{D5CDD505-2E9C-101B-9397-08002B2CF9AE}" pid="14" name="xd_ProgID">
    <vt:lpwstr/>
  </property>
  <property fmtid="{D5CDD505-2E9C-101B-9397-08002B2CF9AE}" pid="15" name="ContentTypeId">
    <vt:lpwstr>0x010100FF93DD63F1AC42448FAB07DDBA28EC5C</vt:lpwstr>
  </property>
  <property fmtid="{D5CDD505-2E9C-101B-9397-08002B2CF9AE}" pid="16" name="MSIP_Label_f7f8580f-1005-4a37-8c38-a5a2bd628a66_SetDate">
    <vt:lpwstr>2018-06-04T14:40:09.1726376Z</vt:lpwstr>
  </property>
  <property fmtid="{D5CDD505-2E9C-101B-9397-08002B2CF9AE}" pid="17" name="ComplianceAssetId">
    <vt:lpwstr/>
  </property>
  <property fmtid="{D5CDD505-2E9C-101B-9397-08002B2CF9AE}" pid="18" name="MSIP_Label_f7f8580f-1005-4a37-8c38-a5a2bd628a66_Application">
    <vt:lpwstr>Microsoft Azure Information Protection</vt:lpwstr>
  </property>
  <property fmtid="{D5CDD505-2E9C-101B-9397-08002B2CF9AE}" pid="19" name="TemplateUrl">
    <vt:lpwstr/>
  </property>
  <property fmtid="{D5CDD505-2E9C-101B-9397-08002B2CF9AE}" pid="20" name="MSIP_Label_f7f8580f-1005-4a37-8c38-a5a2bd628a66_Name">
    <vt:lpwstr>Public</vt:lpwstr>
  </property>
  <property fmtid="{D5CDD505-2E9C-101B-9397-08002B2CF9AE}" pid="21" name="MSIP_Label_9811530c-902c-4b75-8616-d6c82cd1332a_Extended_MSFT_Method">
    <vt:lpwstr>Automatic</vt:lpwstr>
  </property>
  <property fmtid="{D5CDD505-2E9C-101B-9397-08002B2CF9AE}" pid="22" name="_ExtendedDescription">
    <vt:lpwstr/>
  </property>
  <property fmtid="{D5CDD505-2E9C-101B-9397-08002B2CF9AE}" pid="23" name="MSIP_Label_f7f8580f-1005-4a37-8c38-a5a2bd628a66_SiteId">
    <vt:lpwstr>bf86fbdb-f8c2-440e-923c-05a60dc2bc9b</vt:lpwstr>
  </property>
  <property fmtid="{D5CDD505-2E9C-101B-9397-08002B2CF9AE}" pid="24" name="TriggerFlowInfo">
    <vt:lpwstr/>
  </property>
  <property fmtid="{D5CDD505-2E9C-101B-9397-08002B2CF9AE}" pid="25" name="Sensitivity">
    <vt:lpwstr>Public No personal data</vt:lpwstr>
  </property>
  <property fmtid="{D5CDD505-2E9C-101B-9397-08002B2CF9AE}" pid="26" name="xd_Signature">
    <vt:bool>false</vt:bool>
  </property>
  <property fmtid="{D5CDD505-2E9C-101B-9397-08002B2CF9AE}" pid="27" name="MSIP_Label_f7f8580f-1005-4a37-8c38-a5a2bd628a66_Extended_MSFT_Method">
    <vt:lpwstr>Automatic</vt:lpwstr>
  </property>
</Properties>
</file>